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3.2.2018" sheetId="1" r:id="rId1"/>
    <sheet name="průběžné výsledky" sheetId="2" r:id="rId2"/>
  </sheets>
  <definedNames/>
  <calcPr fullCalcOnLoad="1"/>
</workbook>
</file>

<file path=xl/sharedStrings.xml><?xml version="1.0" encoding="utf-8"?>
<sst xmlns="http://schemas.openxmlformats.org/spreadsheetml/2006/main" count="514" uniqueCount="298">
  <si>
    <t>Chomutovská extraliga - startovní listina VII. kolo</t>
  </si>
  <si>
    <t>Místo: Chomutov</t>
  </si>
  <si>
    <t>Datum: 3.2.2018</t>
  </si>
  <si>
    <t>Vzpi 40,60, Vzpu 40,60</t>
  </si>
  <si>
    <t>I.směna</t>
  </si>
  <si>
    <t>I</t>
  </si>
  <si>
    <t>II</t>
  </si>
  <si>
    <t>III</t>
  </si>
  <si>
    <t>IV</t>
  </si>
  <si>
    <t>V</t>
  </si>
  <si>
    <t>VI</t>
  </si>
  <si>
    <t>start.č.</t>
  </si>
  <si>
    <t>čísla terčů</t>
  </si>
  <si>
    <t>jméno + příjmení + disciplina</t>
  </si>
  <si>
    <t>č. střel. pr./klub</t>
  </si>
  <si>
    <t>rok nar.</t>
  </si>
  <si>
    <t>1.</t>
  </si>
  <si>
    <t>2.</t>
  </si>
  <si>
    <t>C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</si>
  <si>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</si>
  <si>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</si>
  <si>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</si>
  <si>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</si>
  <si>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</si>
  <si>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</si>
  <si>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</si>
  <si>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</si>
  <si>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</si>
  <si>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</si>
  <si>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</si>
  <si>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CT</t>
  </si>
  <si>
    <t>Markéta Poláchová VzPi 40</t>
  </si>
  <si>
    <t>40210/ 0543 Louny</t>
  </si>
  <si>
    <t>Kosová Petra VzPi 40</t>
  </si>
  <si>
    <t>39791/0251 Slaný</t>
  </si>
  <si>
    <t>Kurková Jana VzPi 40</t>
  </si>
  <si>
    <t>33719/0587 Unitop</t>
  </si>
  <si>
    <t>Mgr. Kos Petr VzPi 40</t>
  </si>
  <si>
    <t>22269/0251 Slaný</t>
  </si>
  <si>
    <t>Martin Štafl VzPi 40</t>
  </si>
  <si>
    <t>42245/0405 Chomutov</t>
  </si>
  <si>
    <t>Neudertová Vladislava VzPi 40</t>
  </si>
  <si>
    <t>AVZO Duchcov</t>
  </si>
  <si>
    <t>Tomanová Adéla</t>
  </si>
  <si>
    <t>41223/0587 Unitop LN</t>
  </si>
  <si>
    <t>Martina Nosová VzPi 40</t>
  </si>
  <si>
    <t>18641/0523 Duchcov</t>
  </si>
  <si>
    <t>Nachtigal Pavel VzPi 40</t>
  </si>
  <si>
    <t>41226/0587 Unitop LN</t>
  </si>
  <si>
    <t>Filip Rosíval VzPi 40</t>
  </si>
  <si>
    <t>40058/0405 Chomutov</t>
  </si>
  <si>
    <t>Kožíšek Petr VzPi 60</t>
  </si>
  <si>
    <t>38055/ 0543 Louny</t>
  </si>
  <si>
    <t>Karfík Zdeněk VzPi 60</t>
  </si>
  <si>
    <t>41225/0587 Unitop LN</t>
  </si>
  <si>
    <t>Rudolf Keller VzPi 60</t>
  </si>
  <si>
    <t>37964/0294 Meziboří</t>
  </si>
  <si>
    <t>Jeremiáš Josef VzPi 60</t>
  </si>
  <si>
    <t>06460/ Unitop LN</t>
  </si>
  <si>
    <t>Zdeněk Hlaváček VzPi 60</t>
  </si>
  <si>
    <t>17785/0523 Duchcov</t>
  </si>
  <si>
    <t>Hubáček Pavel VzPi 60</t>
  </si>
  <si>
    <t>32651/0715 Bílina</t>
  </si>
  <si>
    <t>Pavel Nos VzPi 60</t>
  </si>
  <si>
    <t>32462/0523 Duchcov</t>
  </si>
  <si>
    <t>Filipovský Jiří VzPi 60</t>
  </si>
  <si>
    <t>29592/0715 Bílina</t>
  </si>
  <si>
    <t>Neudert Zdeněk VzPi 60</t>
  </si>
  <si>
    <t>Zábranský Milan VzPi 60</t>
  </si>
  <si>
    <t>23072/0715 Bílina</t>
  </si>
  <si>
    <t>Polách Jan VzPi 60</t>
  </si>
  <si>
    <t>38840/ 0543 Louny</t>
  </si>
  <si>
    <t>Vzpi 40, Vzpu 40,</t>
  </si>
  <si>
    <t>II.směna</t>
  </si>
  <si>
    <t>st.č.</t>
  </si>
  <si>
    <t>Jakub Burdych VzPu 60</t>
  </si>
  <si>
    <t>39305/0294 Meziboří</t>
  </si>
  <si>
    <t>Šubrt Karel VzPi 40</t>
  </si>
  <si>
    <t>41100/0543 Louny</t>
  </si>
  <si>
    <t>Wohlgemuthová Jana VzPi 40</t>
  </si>
  <si>
    <t>42451/0405 Chomutov</t>
  </si>
  <si>
    <t>Václav Vavroušek VzPi 40</t>
  </si>
  <si>
    <t>42277/0543 Louny</t>
  </si>
  <si>
    <t>Hana Krystyníková VzPi 40</t>
  </si>
  <si>
    <t>04061/0294 Meziboří</t>
  </si>
  <si>
    <t>Denisa Řeháčková VzPi 40</t>
  </si>
  <si>
    <t>41709/0543 Louny</t>
  </si>
  <si>
    <t>Vavroušková Michaela VzPi 40</t>
  </si>
  <si>
    <t>41484/0543 Louny</t>
  </si>
  <si>
    <t>Dobnerová Eliška VzPi 40</t>
  </si>
  <si>
    <t>41183/0038 Ústí</t>
  </si>
  <si>
    <t>Papcun Miroslav VzPi 40</t>
  </si>
  <si>
    <t>41509/0543 Louny</t>
  </si>
  <si>
    <t>Bláhová Adéla VzPi 40</t>
  </si>
  <si>
    <t>40688/0038 Ústí</t>
  </si>
  <si>
    <t>Petr Kopřiva VzPi 40</t>
  </si>
  <si>
    <t>41483/0543 Louny</t>
  </si>
  <si>
    <t>Vymyslický Lukáš VzPi 40</t>
  </si>
  <si>
    <t>42452/0405 Chomutov</t>
  </si>
  <si>
    <t>Zvolánek Jakub VzPi 40</t>
  </si>
  <si>
    <t>NČ/0543 Louny</t>
  </si>
  <si>
    <t>Matouš Krčmář VzPi 40</t>
  </si>
  <si>
    <t>42167/0038 Ústí</t>
  </si>
  <si>
    <t>Banyová Erika VzPi 40</t>
  </si>
  <si>
    <t>Anna Kořínková VzPi 40</t>
  </si>
  <si>
    <t>40408/0405 Chomutov</t>
  </si>
  <si>
    <t>Jana Dragounová VzPi 40</t>
  </si>
  <si>
    <t>40185/0523 Duchcov</t>
  </si>
  <si>
    <t xml:space="preserve"> </t>
  </si>
  <si>
    <t>Miroslav Krystyník VzPi 40</t>
  </si>
  <si>
    <t>04052/0294 Meziboří</t>
  </si>
  <si>
    <t>Bernáth Milan VzPi 60</t>
  </si>
  <si>
    <t>01794/0038 Ústí</t>
  </si>
  <si>
    <t>Ambrož David VzPi 60</t>
  </si>
  <si>
    <t>40186/0523 Duchcov</t>
  </si>
  <si>
    <t>Kučera Ladislav VzPi 60</t>
  </si>
  <si>
    <t>19431/0038 Ústí</t>
  </si>
  <si>
    <t>Bláha Tomáš VzPi 60</t>
  </si>
  <si>
    <t>12725/0038 Ústí</t>
  </si>
  <si>
    <t>III.směna</t>
  </si>
  <si>
    <t>Petrů Matěj VzPi 40</t>
  </si>
  <si>
    <t>41041/0405 Chomutov</t>
  </si>
  <si>
    <t>Michaela Pachmanová VzPi 40</t>
  </si>
  <si>
    <t>N.Č./0405 Chomutov</t>
  </si>
  <si>
    <t>Jakub Rottenberg VzPi 60</t>
  </si>
  <si>
    <t>39538/0405 Chomutov</t>
  </si>
  <si>
    <t>Petrů Jaroslav VzPi 60</t>
  </si>
  <si>
    <t>42450/0405 Chomutov</t>
  </si>
  <si>
    <t>Jiří Litera VzPi 60</t>
  </si>
  <si>
    <t>2020/0069 Praha</t>
  </si>
  <si>
    <t>Ing. Voříšek Jan VzPi 60</t>
  </si>
  <si>
    <t>41042/0405 Chomutov</t>
  </si>
  <si>
    <t>Ing. Jaroslav Krása VzPi 60</t>
  </si>
  <si>
    <t>17071/0657 Teplice</t>
  </si>
  <si>
    <t>Mgr. Vrtišková Renata VzPi 40</t>
  </si>
  <si>
    <t>17780/0069 Praha</t>
  </si>
  <si>
    <t>Mgr. Plamen Petkov VzPi 60</t>
  </si>
  <si>
    <t>32516/0069 Praha</t>
  </si>
  <si>
    <t>Martin Petr VzPi 60</t>
  </si>
  <si>
    <t>39981/0405 Chomutov</t>
  </si>
  <si>
    <t>kategorie A1</t>
  </si>
  <si>
    <t>pořadí</t>
  </si>
  <si>
    <t xml:space="preserve">jméno + příjmení </t>
  </si>
  <si>
    <t>VII</t>
  </si>
  <si>
    <t>VIII</t>
  </si>
  <si>
    <t xml:space="preserve">Jan Polách </t>
  </si>
  <si>
    <t>38840/0543 Louny</t>
  </si>
  <si>
    <t xml:space="preserve">Pavel Hubáček </t>
  </si>
  <si>
    <t>3651/0715 Bílina</t>
  </si>
  <si>
    <t>Tomáš Bláha</t>
  </si>
  <si>
    <t>Ing. Jan Voříšek</t>
  </si>
  <si>
    <t>Pavel Nos</t>
  </si>
  <si>
    <t xml:space="preserve">Milan Zábranský </t>
  </si>
  <si>
    <t xml:space="preserve">Jiří Filipovský </t>
  </si>
  <si>
    <t xml:space="preserve">Ladislav Kučera </t>
  </si>
  <si>
    <t>David Ambrož</t>
  </si>
  <si>
    <t>Zdeněk Karfík</t>
  </si>
  <si>
    <t>41225/0587 Unitop</t>
  </si>
  <si>
    <t>Ing. Jaroslav Krása</t>
  </si>
  <si>
    <t>Ing. Vladimír Kousal</t>
  </si>
  <si>
    <t>2539/0405 Chomutov</t>
  </si>
  <si>
    <t xml:space="preserve">Dundr Lukáš </t>
  </si>
  <si>
    <t>39304/0405 Chomutov</t>
  </si>
  <si>
    <t>Beneš Milan</t>
  </si>
  <si>
    <t>39326/0543 Louny</t>
  </si>
  <si>
    <t>Jiří Litera</t>
  </si>
  <si>
    <t>Miroslav Novotný</t>
  </si>
  <si>
    <t>11696/0715 Bílina</t>
  </si>
  <si>
    <t>Neudert Zdeněk</t>
  </si>
  <si>
    <t>Petr Kožíšek</t>
  </si>
  <si>
    <t>38055/0543 Louny</t>
  </si>
  <si>
    <t xml:space="preserve">Rudolf Keller </t>
  </si>
  <si>
    <t>37828/0294 Meziboří</t>
  </si>
  <si>
    <t>Michal Rostás</t>
  </si>
  <si>
    <t>2403/0015 Plzeň</t>
  </si>
  <si>
    <t>Václav Němeček</t>
  </si>
  <si>
    <t>41122/0523 Duchcov</t>
  </si>
  <si>
    <t>Břetislav Karpíšek</t>
  </si>
  <si>
    <t>10389/0797 Vysoká Pec</t>
  </si>
  <si>
    <t>Mgr. Plamen Petkov</t>
  </si>
  <si>
    <t>Petrů Jaroslav</t>
  </si>
  <si>
    <t>NČ/0405 Chomutov</t>
  </si>
  <si>
    <t>Jeremiáš Josef</t>
  </si>
  <si>
    <t>06460/0587 Unitop</t>
  </si>
  <si>
    <t>kategorie B1</t>
  </si>
  <si>
    <t>Jakub Rottenberg</t>
  </si>
  <si>
    <t>Martin Petr</t>
  </si>
  <si>
    <t>Jan Huml</t>
  </si>
  <si>
    <t>38888/0405 Chomutov</t>
  </si>
  <si>
    <t xml:space="preserve">Jaroslav Dvořák </t>
  </si>
  <si>
    <t>40611/0715 Bílina</t>
  </si>
  <si>
    <t>Pavel Schejbal</t>
  </si>
  <si>
    <t>40293/0015 Plzeň</t>
  </si>
  <si>
    <t>David Horváth</t>
  </si>
  <si>
    <t>39927/0525 Cheb</t>
  </si>
  <si>
    <t>Jakub Sochor</t>
  </si>
  <si>
    <t>40267/0370 Dukla Plzeň</t>
  </si>
  <si>
    <t xml:space="preserve">kategorie C1                </t>
  </si>
  <si>
    <t>Hana Krystyníková</t>
  </si>
  <si>
    <t xml:space="preserve">Martina Nosová </t>
  </si>
  <si>
    <t>Kosová Petra</t>
  </si>
  <si>
    <t>Anna Kořínková</t>
  </si>
  <si>
    <t xml:space="preserve">Markéta Poláchová </t>
  </si>
  <si>
    <t>Jana Dragounová</t>
  </si>
  <si>
    <t>Slezáková Blanka</t>
  </si>
  <si>
    <t>32672/0294 Meziboří</t>
  </si>
  <si>
    <t>Neudertová Vladislava</t>
  </si>
  <si>
    <t>Adéla Tomanová</t>
  </si>
  <si>
    <t>41223/0587 Unitop</t>
  </si>
  <si>
    <t>Banyová Erika</t>
  </si>
  <si>
    <t>Mgr. Vrtišková Renata</t>
  </si>
  <si>
    <t>Kurková Jana</t>
  </si>
  <si>
    <t>Pachmanová Michaela</t>
  </si>
  <si>
    <t>kategorie D1</t>
  </si>
  <si>
    <t xml:space="preserve">Zdeněk Hlaváček </t>
  </si>
  <si>
    <t>Svatopluk Kolařík</t>
  </si>
  <si>
    <t>Čeští střelci Louny</t>
  </si>
  <si>
    <t>Mgr. Petr Kos</t>
  </si>
  <si>
    <t>22269/0251Slaný</t>
  </si>
  <si>
    <t xml:space="preserve">Milan Bernáth </t>
  </si>
  <si>
    <t>Antonín Světlík</t>
  </si>
  <si>
    <t>39760/0405 Chomutov</t>
  </si>
  <si>
    <t>Vladimír Získal</t>
  </si>
  <si>
    <t>7139/0525 Cheb</t>
  </si>
  <si>
    <t>Miroslav Krystyník</t>
  </si>
  <si>
    <t xml:space="preserve">Jiří Chvojka </t>
  </si>
  <si>
    <t>06943/0523 Duchcov</t>
  </si>
  <si>
    <t>kategorie E1</t>
  </si>
  <si>
    <t xml:space="preserve">Filip Rosíval </t>
  </si>
  <si>
    <t>Karel Šubrt</t>
  </si>
  <si>
    <t>Adéla Bláhová</t>
  </si>
  <si>
    <t>Vavroušková Michaela</t>
  </si>
  <si>
    <t>Miroslav Papcun</t>
  </si>
  <si>
    <t>Němeček Václav</t>
  </si>
  <si>
    <t>41124/0523 Duchcov</t>
  </si>
  <si>
    <t>Petr Kopřiva</t>
  </si>
  <si>
    <t>Matěj Petrů</t>
  </si>
  <si>
    <t>Horák Tomáš</t>
  </si>
  <si>
    <t>41167/0525 Cheb</t>
  </si>
  <si>
    <t>Kolář Ondřej</t>
  </si>
  <si>
    <t>NČ/0525 Cheb</t>
  </si>
  <si>
    <t>Tomáš Matějka</t>
  </si>
  <si>
    <t>41708/0038 Ústí</t>
  </si>
  <si>
    <t>Dalibor Krejčí</t>
  </si>
  <si>
    <t>40209/0543 Louny</t>
  </si>
  <si>
    <t>Matouš Krčmář</t>
  </si>
  <si>
    <t>Denisa Řeháčková</t>
  </si>
  <si>
    <t>Ondřej Holub</t>
  </si>
  <si>
    <t>40686/0038 Ústí</t>
  </si>
  <si>
    <t>Eliška Dobnerová</t>
  </si>
  <si>
    <t>Václav Vavroušek</t>
  </si>
  <si>
    <t>42277/0038 Ústí</t>
  </si>
  <si>
    <t>Martin Čermák</t>
  </si>
  <si>
    <t>42310/0405 Chomutov</t>
  </si>
  <si>
    <t>Jan Wohlgemuth</t>
  </si>
  <si>
    <t>42267/0405 Chomutov</t>
  </si>
  <si>
    <t>Martin Štafl</t>
  </si>
  <si>
    <t>Natálie Albrechtová</t>
  </si>
  <si>
    <t>NČ/0038 Ústí</t>
  </si>
  <si>
    <t>Jana Wohlgemuthová</t>
  </si>
  <si>
    <t>Eliška Stará</t>
  </si>
  <si>
    <t>40829/0525 Cheb</t>
  </si>
  <si>
    <t>Pavel Nachtigal</t>
  </si>
  <si>
    <t>41226/0587 Unitop</t>
  </si>
  <si>
    <t>Abrham Jan</t>
  </si>
  <si>
    <t>41693/0523 Duchcov</t>
  </si>
  <si>
    <t>Lukáš Vymyslický</t>
  </si>
  <si>
    <t>Robert Crha</t>
  </si>
  <si>
    <t>42265/0405 Chomutov</t>
  </si>
  <si>
    <t>Daniel Červený</t>
  </si>
  <si>
    <t>42266/0405 Chomutov</t>
  </si>
  <si>
    <t>Veronika Schejbalová</t>
  </si>
  <si>
    <t>40292/0012 Plzeň</t>
  </si>
  <si>
    <t>Karel Martinovský</t>
  </si>
  <si>
    <t>0543 Louny</t>
  </si>
  <si>
    <t>Zvolánek Jakub</t>
  </si>
  <si>
    <t>kategorie A2</t>
  </si>
  <si>
    <t>Jakub Burdych</t>
  </si>
  <si>
    <t>Zdeněk Šťastný</t>
  </si>
  <si>
    <t>6809/0438 Stará Lysá</t>
  </si>
  <si>
    <t>Josef Rajnoha</t>
  </si>
  <si>
    <t>8332/0159 Chrastava</t>
  </si>
  <si>
    <t>Vedral Zbyněk</t>
  </si>
  <si>
    <t>39428/0420 Teplice</t>
  </si>
  <si>
    <t>Marek Kopp</t>
  </si>
  <si>
    <t>38981/0420 Teplice</t>
  </si>
  <si>
    <t>kategorie B2</t>
  </si>
  <si>
    <t xml:space="preserve">Blanka Slezáková </t>
  </si>
  <si>
    <t xml:space="preserve">Ivana Krejčová </t>
  </si>
  <si>
    <t>06374/0420 Teplice</t>
  </si>
  <si>
    <t>kategorie C2</t>
  </si>
  <si>
    <t>Ramešová Kateřina</t>
  </si>
  <si>
    <t>NČ/0294 Meziboří</t>
  </si>
  <si>
    <t>Stejskal Václav</t>
  </si>
  <si>
    <t>41457/0294 Meziboří</t>
  </si>
  <si>
    <t>Ondřej Koudelka</t>
  </si>
  <si>
    <t>40724/0294 Meziboří</t>
  </si>
  <si>
    <t>41123/0523 Duchcov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</si>
</sst>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3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2" fillId="0" borderId="31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0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6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1" fillId="0" borderId="31" xfId="0" applyFont="1" applyFill="1" applyBorder="1" applyAlignment="1">
      <alignment/>
    </xf>
    <xf numFmtId="0" fontId="8" fillId="0" borderId="37" xfId="0" applyFont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8" xfId="0" applyFont="1" applyFill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7" xfId="0" applyFont="1" applyBorder="1" applyAlignment="1">
      <alignment horizontal="right"/>
    </xf>
    <xf numFmtId="0" fontId="11" fillId="0" borderId="41" xfId="0" applyFont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11" fillId="0" borderId="42" xfId="0" applyFont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13" fillId="0" borderId="18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45" xfId="0" applyFont="1" applyBorder="1" applyAlignment="1">
      <alignment/>
    </xf>
    <xf numFmtId="0" fontId="9" fillId="0" borderId="46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47" xfId="0" applyFont="1" applyBorder="1" applyAlignment="1">
      <alignment horizontal="center"/>
    </xf>
    <xf numFmtId="164" fontId="11" fillId="0" borderId="27" xfId="0" applyNumberFormat="1" applyFont="1" applyBorder="1" applyAlignment="1">
      <alignment horizontal="center" shrinkToFit="1"/>
    </xf>
    <xf numFmtId="164" fontId="11" fillId="0" borderId="28" xfId="0" applyNumberFormat="1" applyFont="1" applyBorder="1" applyAlignment="1">
      <alignment horizontal="center" shrinkToFit="1"/>
    </xf>
    <xf numFmtId="164" fontId="13" fillId="0" borderId="29" xfId="0" applyNumberFormat="1" applyFont="1" applyBorder="1" applyAlignment="1">
      <alignment horizontal="right" shrinkToFit="1"/>
    </xf>
    <xf numFmtId="164" fontId="11" fillId="0" borderId="30" xfId="0" applyNumberFormat="1" applyFont="1" applyBorder="1" applyAlignment="1">
      <alignment horizontal="center" shrinkToFit="1"/>
    </xf>
    <xf numFmtId="164" fontId="11" fillId="0" borderId="24" xfId="0" applyNumberFormat="1" applyFont="1" applyBorder="1" applyAlignment="1">
      <alignment shrinkToFit="1"/>
    </xf>
    <xf numFmtId="164" fontId="11" fillId="0" borderId="28" xfId="0" applyNumberFormat="1" applyFont="1" applyBorder="1" applyAlignment="1">
      <alignment shrinkToFit="1"/>
    </xf>
    <xf numFmtId="164" fontId="11" fillId="0" borderId="30" xfId="0" applyNumberFormat="1" applyFont="1" applyBorder="1" applyAlignment="1">
      <alignment shrinkToFit="1"/>
    </xf>
    <xf numFmtId="164" fontId="13" fillId="0" borderId="20" xfId="0" applyNumberFormat="1" applyFont="1" applyBorder="1" applyAlignment="1">
      <alignment shrinkToFit="1"/>
    </xf>
    <xf numFmtId="0" fontId="11" fillId="0" borderId="30" xfId="0" applyFont="1" applyBorder="1" applyAlignment="1">
      <alignment horizontal="center" shrinkToFit="1"/>
    </xf>
    <xf numFmtId="0" fontId="11" fillId="0" borderId="28" xfId="0" applyFont="1" applyBorder="1" applyAlignment="1">
      <alignment horizontal="center" shrinkToFit="1"/>
    </xf>
    <xf numFmtId="0" fontId="13" fillId="0" borderId="29" xfId="0" applyFont="1" applyBorder="1" applyAlignment="1">
      <alignment horizontal="right" shrinkToFit="1"/>
    </xf>
    <xf numFmtId="0" fontId="11" fillId="0" borderId="24" xfId="0" applyFont="1" applyBorder="1" applyAlignment="1">
      <alignment shrinkToFit="1"/>
    </xf>
    <xf numFmtId="0" fontId="11" fillId="0" borderId="28" xfId="0" applyFont="1" applyBorder="1" applyAlignment="1">
      <alignment shrinkToFit="1"/>
    </xf>
    <xf numFmtId="0" fontId="11" fillId="0" borderId="30" xfId="0" applyFont="1" applyBorder="1" applyAlignment="1">
      <alignment shrinkToFit="1"/>
    </xf>
    <xf numFmtId="0" fontId="13" fillId="0" borderId="20" xfId="0" applyFont="1" applyBorder="1" applyAlignment="1">
      <alignment shrinkToFit="1"/>
    </xf>
    <xf numFmtId="0" fontId="10" fillId="0" borderId="25" xfId="0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right" shrinkToFit="1"/>
    </xf>
    <xf numFmtId="0" fontId="11" fillId="0" borderId="28" xfId="0" applyFont="1" applyBorder="1" applyAlignment="1">
      <alignment horizontal="right" shrinkToFit="1"/>
    </xf>
    <xf numFmtId="0" fontId="11" fillId="0" borderId="24" xfId="0" applyFont="1" applyBorder="1" applyAlignment="1">
      <alignment horizontal="right" shrinkToFit="1"/>
    </xf>
    <xf numFmtId="0" fontId="11" fillId="0" borderId="34" xfId="0" applyFont="1" applyBorder="1" applyAlignment="1">
      <alignment horizontal="right" shrinkToFit="1"/>
    </xf>
    <xf numFmtId="0" fontId="11" fillId="0" borderId="35" xfId="0" applyFont="1" applyBorder="1" applyAlignment="1">
      <alignment horizontal="right" shrinkToFit="1"/>
    </xf>
    <xf numFmtId="0" fontId="11" fillId="0" borderId="16" xfId="0" applyFont="1" applyBorder="1" applyAlignment="1">
      <alignment horizontal="right" shrinkToFit="1"/>
    </xf>
    <xf numFmtId="0" fontId="11" fillId="0" borderId="38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40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49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5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52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Border="1" applyAlignment="1">
      <alignment/>
    </xf>
    <xf numFmtId="0" fontId="14" fillId="0" borderId="5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5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53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52" xfId="0" applyFill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54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164" fontId="0" fillId="0" borderId="29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53" xfId="0" applyFill="1" applyBorder="1" applyAlignment="1">
      <alignment/>
    </xf>
    <xf numFmtId="0" fontId="0" fillId="0" borderId="29" xfId="0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29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zoomScalePageLayoutView="0" workbookViewId="0" topLeftCell="A13">
      <selection activeCell="C43" sqref="C43"/>
    </sheetView>
  </sheetViews>
  <sheetFormatPr defaultColWidth="3.7109375" defaultRowHeight="12" customHeight="1"/>
  <cols>
    <col min="1" max="1" width="3.28125" style="0" customWidth="1"/>
    <col min="2" max="2" width="12.00390625" style="0" customWidth="1"/>
    <col min="3" max="3" width="24.421875" style="0" customWidth="1"/>
    <col min="4" max="4" width="15.7109375" style="0" customWidth="1"/>
    <col min="5" max="5" width="4.57421875" style="0" customWidth="1"/>
    <col min="6" max="23" width="3.7109375" style="0" customWidth="1"/>
    <col min="24" max="24" width="5.00390625" style="0" customWidth="1"/>
  </cols>
  <sheetData>
    <row r="1" spans="1:25" ht="23.2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spans="1:25" ht="18" customHeight="1">
      <c r="A2" s="178" t="s">
        <v>1</v>
      </c>
      <c r="B2" s="178"/>
      <c r="C2" s="17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178" t="s">
        <v>2</v>
      </c>
      <c r="B3" s="178"/>
      <c r="C3" s="17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3" t="s">
        <v>3</v>
      </c>
      <c r="B4" s="3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" customHeight="1">
      <c r="A5" s="5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" customHeight="1">
      <c r="A6" s="6" t="s">
        <v>4</v>
      </c>
      <c r="B6" s="5"/>
      <c r="C6" s="5"/>
      <c r="D6" s="1"/>
      <c r="E6" s="1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2"/>
      <c r="Y6" s="2"/>
    </row>
    <row r="7" spans="6:23" ht="12" customHeight="1">
      <c r="F7" s="9"/>
      <c r="G7" s="10" t="s">
        <v>5</v>
      </c>
      <c r="H7" s="11"/>
      <c r="I7" s="10"/>
      <c r="J7" s="10" t="s">
        <v>6</v>
      </c>
      <c r="K7" s="11"/>
      <c r="L7" s="10"/>
      <c r="M7" s="10" t="s">
        <v>7</v>
      </c>
      <c r="N7" s="11"/>
      <c r="O7" s="10"/>
      <c r="P7" s="10" t="s">
        <v>8</v>
      </c>
      <c r="Q7" s="11"/>
      <c r="R7" s="10"/>
      <c r="S7" s="10" t="s">
        <v>9</v>
      </c>
      <c r="T7" s="11"/>
      <c r="U7" s="10"/>
      <c r="V7" s="10" t="s">
        <v>10</v>
      </c>
      <c r="W7" s="11"/>
    </row>
    <row r="8" spans="1:25" ht="12" customHeight="1">
      <c r="A8" s="12" t="s">
        <v>11</v>
      </c>
      <c r="B8" s="13" t="s">
        <v>12</v>
      </c>
      <c r="C8" s="13" t="s">
        <v>13</v>
      </c>
      <c r="D8" s="13" t="s">
        <v>14</v>
      </c>
      <c r="E8" s="13" t="s">
        <v>15</v>
      </c>
      <c r="F8" s="14" t="s">
        <v>16</v>
      </c>
      <c r="G8" s="15" t="s">
        <v>17</v>
      </c>
      <c r="H8" s="16" t="s">
        <v>18</v>
      </c>
      <c r="I8" s="17" t="s">
        <v>19</v>
      </c>
      <c r="J8" s="17" t="s">
        <v>20</v>
      </c>
      <c r="K8" s="16" t="s">
        <v>18</v>
      </c>
      <c r="L8" s="18" t="s">
        <v>21</v>
      </c>
      <c r="M8" s="17" t="s">
        <v>22</v>
      </c>
      <c r="N8" s="16" t="s">
        <v>18</v>
      </c>
      <c r="O8" s="17" t="s">
        <v>23</v>
      </c>
      <c r="P8" s="17" t="s">
        <v>24</v>
      </c>
      <c r="Q8" s="16" t="s">
        <v>18</v>
      </c>
      <c r="R8" s="17" t="s">
        <v>25</v>
      </c>
      <c r="S8" s="17" t="s">
        <v>26</v>
      </c>
      <c r="T8" s="16" t="s">
        <v>18</v>
      </c>
      <c r="U8" s="17" t="s">
        <v>27</v>
      </c>
      <c r="V8" s="17" t="s">
        <v>28</v>
      </c>
      <c r="W8" s="19" t="s">
        <v>18</v>
      </c>
      <c r="X8" s="20" t="s">
        <v>29</v>
      </c>
      <c r="Y8" s="21" t="s">
        <v>30</v>
      </c>
    </row>
    <row r="9" spans="1:25" ht="12" customHeight="1">
      <c r="A9" s="22">
        <v>1</v>
      </c>
      <c r="B9" s="23"/>
      <c r="C9" s="24"/>
      <c r="D9" s="25"/>
      <c r="E9" s="23"/>
      <c r="F9" s="26"/>
      <c r="G9" s="27"/>
      <c r="H9" s="28">
        <f aca="true" t="shared" si="0" ref="H9:H34">F9+G9</f>
        <v>0</v>
      </c>
      <c r="I9" s="29"/>
      <c r="J9" s="27"/>
      <c r="K9" s="28">
        <f aca="true" t="shared" si="1" ref="K9:K34">I9+J9</f>
        <v>0</v>
      </c>
      <c r="L9" s="30"/>
      <c r="M9" s="31"/>
      <c r="N9" s="28">
        <f aca="true" t="shared" si="2" ref="N9:N34">L9+M9</f>
        <v>0</v>
      </c>
      <c r="O9" s="32"/>
      <c r="P9" s="31"/>
      <c r="Q9" s="28">
        <f aca="true" t="shared" si="3" ref="Q9:Q34">O9+P9</f>
        <v>0</v>
      </c>
      <c r="R9" s="32"/>
      <c r="S9" s="31"/>
      <c r="T9" s="28">
        <f aca="true" t="shared" si="4" ref="T9:T34">R9+S9</f>
        <v>0</v>
      </c>
      <c r="U9" s="32"/>
      <c r="V9" s="31"/>
      <c r="W9" s="28">
        <f aca="true" t="shared" si="5" ref="W9:W34">U9+V9</f>
        <v>0</v>
      </c>
      <c r="X9" s="33">
        <f aca="true" t="shared" si="6" ref="X9:X34">H9+K9+N9+Q9+T9+W9</f>
        <v>0</v>
      </c>
      <c r="Y9" s="34"/>
    </row>
    <row r="10" spans="1:25" ht="12" customHeight="1">
      <c r="A10" s="35">
        <v>2</v>
      </c>
      <c r="B10" s="36"/>
      <c r="C10" s="37" t="s">
        <v>31</v>
      </c>
      <c r="D10" s="38" t="s">
        <v>32</v>
      </c>
      <c r="E10" s="39">
        <v>1988</v>
      </c>
      <c r="F10" s="40">
        <v>44</v>
      </c>
      <c r="G10" s="41">
        <v>41</v>
      </c>
      <c r="H10" s="42">
        <f t="shared" si="0"/>
        <v>85</v>
      </c>
      <c r="I10" s="43">
        <v>45</v>
      </c>
      <c r="J10" s="41">
        <v>48</v>
      </c>
      <c r="K10" s="42">
        <f t="shared" si="1"/>
        <v>93</v>
      </c>
      <c r="L10" s="44">
        <v>44</v>
      </c>
      <c r="M10" s="45">
        <v>41</v>
      </c>
      <c r="N10" s="42">
        <f t="shared" si="2"/>
        <v>85</v>
      </c>
      <c r="O10" s="46">
        <v>46</v>
      </c>
      <c r="P10" s="45">
        <v>43</v>
      </c>
      <c r="Q10" s="42">
        <f t="shared" si="3"/>
        <v>89</v>
      </c>
      <c r="R10" s="46"/>
      <c r="S10" s="45"/>
      <c r="T10" s="42">
        <f t="shared" si="4"/>
        <v>0</v>
      </c>
      <c r="U10" s="46"/>
      <c r="V10" s="45"/>
      <c r="W10" s="42">
        <f t="shared" si="5"/>
        <v>0</v>
      </c>
      <c r="X10" s="33">
        <f t="shared" si="6"/>
        <v>352</v>
      </c>
      <c r="Y10" s="47"/>
    </row>
    <row r="11" spans="1:25" ht="12" customHeight="1">
      <c r="A11" s="35">
        <v>3</v>
      </c>
      <c r="B11" s="36"/>
      <c r="C11" s="37" t="s">
        <v>33</v>
      </c>
      <c r="D11" s="38" t="s">
        <v>34</v>
      </c>
      <c r="E11" s="39">
        <v>1981</v>
      </c>
      <c r="F11" s="43">
        <v>47</v>
      </c>
      <c r="G11" s="41">
        <v>47</v>
      </c>
      <c r="H11" s="42">
        <f t="shared" si="0"/>
        <v>94</v>
      </c>
      <c r="I11" s="43">
        <v>45</v>
      </c>
      <c r="J11" s="41">
        <v>45</v>
      </c>
      <c r="K11" s="42">
        <f t="shared" si="1"/>
        <v>90</v>
      </c>
      <c r="L11" s="44">
        <v>45</v>
      </c>
      <c r="M11" s="45">
        <v>44</v>
      </c>
      <c r="N11" s="42">
        <f t="shared" si="2"/>
        <v>89</v>
      </c>
      <c r="O11" s="46">
        <v>47</v>
      </c>
      <c r="P11" s="45">
        <v>40</v>
      </c>
      <c r="Q11" s="42">
        <f t="shared" si="3"/>
        <v>87</v>
      </c>
      <c r="R11" s="46"/>
      <c r="S11" s="45"/>
      <c r="T11" s="42">
        <f t="shared" si="4"/>
        <v>0</v>
      </c>
      <c r="U11" s="46"/>
      <c r="V11" s="45"/>
      <c r="W11" s="42">
        <f t="shared" si="5"/>
        <v>0</v>
      </c>
      <c r="X11" s="33">
        <f t="shared" si="6"/>
        <v>360</v>
      </c>
      <c r="Y11" s="47"/>
    </row>
    <row r="12" spans="1:25" ht="12" customHeight="1">
      <c r="A12" s="35">
        <v>4</v>
      </c>
      <c r="B12" s="36"/>
      <c r="C12" s="48" t="s">
        <v>35</v>
      </c>
      <c r="D12" s="49" t="s">
        <v>36</v>
      </c>
      <c r="E12" s="50">
        <v>1989</v>
      </c>
      <c r="F12" s="43">
        <v>44</v>
      </c>
      <c r="G12" s="41">
        <v>46</v>
      </c>
      <c r="H12" s="42">
        <f t="shared" si="0"/>
        <v>90</v>
      </c>
      <c r="I12" s="43">
        <v>47</v>
      </c>
      <c r="J12" s="41">
        <v>47</v>
      </c>
      <c r="K12" s="42">
        <f t="shared" si="1"/>
        <v>94</v>
      </c>
      <c r="L12" s="44">
        <v>46</v>
      </c>
      <c r="M12" s="45">
        <v>49</v>
      </c>
      <c r="N12" s="42">
        <f t="shared" si="2"/>
        <v>95</v>
      </c>
      <c r="O12" s="46">
        <v>49</v>
      </c>
      <c r="P12" s="45">
        <v>48</v>
      </c>
      <c r="Q12" s="42">
        <f t="shared" si="3"/>
        <v>97</v>
      </c>
      <c r="R12" s="46"/>
      <c r="S12" s="45"/>
      <c r="T12" s="42">
        <f t="shared" si="4"/>
        <v>0</v>
      </c>
      <c r="U12" s="46"/>
      <c r="V12" s="45"/>
      <c r="W12" s="42">
        <f t="shared" si="5"/>
        <v>0</v>
      </c>
      <c r="X12" s="33">
        <f t="shared" si="6"/>
        <v>376</v>
      </c>
      <c r="Y12" s="47"/>
    </row>
    <row r="13" spans="1:25" ht="12" customHeight="1">
      <c r="A13" s="35">
        <v>5</v>
      </c>
      <c r="B13" s="36"/>
      <c r="C13" s="37" t="s">
        <v>37</v>
      </c>
      <c r="D13" s="38" t="s">
        <v>38</v>
      </c>
      <c r="E13" s="36">
        <v>1953</v>
      </c>
      <c r="F13" s="43">
        <v>44</v>
      </c>
      <c r="G13" s="41">
        <v>44</v>
      </c>
      <c r="H13" s="42">
        <f t="shared" si="0"/>
        <v>88</v>
      </c>
      <c r="I13" s="43">
        <v>45</v>
      </c>
      <c r="J13" s="41">
        <v>41</v>
      </c>
      <c r="K13" s="42">
        <f t="shared" si="1"/>
        <v>86</v>
      </c>
      <c r="L13" s="44">
        <v>46</v>
      </c>
      <c r="M13" s="45">
        <v>43</v>
      </c>
      <c r="N13" s="42">
        <f t="shared" si="2"/>
        <v>89</v>
      </c>
      <c r="O13" s="46">
        <v>46</v>
      </c>
      <c r="P13" s="45">
        <v>43</v>
      </c>
      <c r="Q13" s="42">
        <f t="shared" si="3"/>
        <v>89</v>
      </c>
      <c r="R13" s="46"/>
      <c r="S13" s="45"/>
      <c r="T13" s="42">
        <f t="shared" si="4"/>
        <v>0</v>
      </c>
      <c r="U13" s="46"/>
      <c r="V13" s="45"/>
      <c r="W13" s="42">
        <f t="shared" si="5"/>
        <v>0</v>
      </c>
      <c r="X13" s="33">
        <f t="shared" si="6"/>
        <v>352</v>
      </c>
      <c r="Y13" s="47"/>
    </row>
    <row r="14" spans="1:25" ht="12" customHeight="1">
      <c r="A14" s="35">
        <v>6</v>
      </c>
      <c r="B14" s="36"/>
      <c r="C14" s="51" t="s">
        <v>39</v>
      </c>
      <c r="D14" s="39" t="s">
        <v>40</v>
      </c>
      <c r="E14" s="39">
        <v>2006</v>
      </c>
      <c r="F14" s="43">
        <v>33</v>
      </c>
      <c r="G14" s="41">
        <v>41</v>
      </c>
      <c r="H14" s="42">
        <f t="shared" si="0"/>
        <v>74</v>
      </c>
      <c r="I14" s="43">
        <v>29</v>
      </c>
      <c r="J14" s="41">
        <v>37</v>
      </c>
      <c r="K14" s="42">
        <f t="shared" si="1"/>
        <v>66</v>
      </c>
      <c r="L14" s="44">
        <v>35</v>
      </c>
      <c r="M14" s="45">
        <v>39</v>
      </c>
      <c r="N14" s="42">
        <f t="shared" si="2"/>
        <v>74</v>
      </c>
      <c r="O14" s="46">
        <v>37</v>
      </c>
      <c r="P14" s="45">
        <v>37</v>
      </c>
      <c r="Q14" s="42">
        <f t="shared" si="3"/>
        <v>74</v>
      </c>
      <c r="R14" s="46"/>
      <c r="S14" s="45"/>
      <c r="T14" s="42">
        <f t="shared" si="4"/>
        <v>0</v>
      </c>
      <c r="U14" s="46"/>
      <c r="V14" s="45"/>
      <c r="W14" s="42">
        <f t="shared" si="5"/>
        <v>0</v>
      </c>
      <c r="X14" s="33">
        <f t="shared" si="6"/>
        <v>288</v>
      </c>
      <c r="Y14" s="47"/>
    </row>
    <row r="15" spans="1:25" ht="12" customHeight="1">
      <c r="A15" s="35">
        <v>7</v>
      </c>
      <c r="B15" s="36"/>
      <c r="C15" s="37"/>
      <c r="D15" s="38"/>
      <c r="E15" s="39"/>
      <c r="F15" s="43"/>
      <c r="G15" s="41"/>
      <c r="H15" s="42">
        <f t="shared" si="0"/>
        <v>0</v>
      </c>
      <c r="I15" s="43"/>
      <c r="J15" s="41"/>
      <c r="K15" s="42">
        <f t="shared" si="1"/>
        <v>0</v>
      </c>
      <c r="L15" s="44"/>
      <c r="M15" s="45"/>
      <c r="N15" s="42">
        <f t="shared" si="2"/>
        <v>0</v>
      </c>
      <c r="O15" s="46"/>
      <c r="P15" s="45"/>
      <c r="Q15" s="42">
        <f t="shared" si="3"/>
        <v>0</v>
      </c>
      <c r="R15" s="46"/>
      <c r="S15" s="45"/>
      <c r="T15" s="42">
        <f t="shared" si="4"/>
        <v>0</v>
      </c>
      <c r="U15" s="46"/>
      <c r="V15" s="45"/>
      <c r="W15" s="42">
        <f t="shared" si="5"/>
        <v>0</v>
      </c>
      <c r="X15" s="33">
        <f t="shared" si="6"/>
        <v>0</v>
      </c>
      <c r="Y15" s="47"/>
    </row>
    <row r="16" spans="1:25" ht="12" customHeight="1">
      <c r="A16" s="35">
        <v>8</v>
      </c>
      <c r="B16" s="36"/>
      <c r="C16" s="52" t="s">
        <v>41</v>
      </c>
      <c r="D16" s="38" t="s">
        <v>42</v>
      </c>
      <c r="E16" s="53">
        <v>1968</v>
      </c>
      <c r="F16" s="43">
        <v>39</v>
      </c>
      <c r="G16" s="41">
        <v>43</v>
      </c>
      <c r="H16" s="42">
        <f t="shared" si="0"/>
        <v>82</v>
      </c>
      <c r="I16" s="43">
        <v>34</v>
      </c>
      <c r="J16" s="41">
        <v>33</v>
      </c>
      <c r="K16" s="42">
        <f t="shared" si="1"/>
        <v>67</v>
      </c>
      <c r="L16" s="44">
        <v>33</v>
      </c>
      <c r="M16" s="45">
        <v>37</v>
      </c>
      <c r="N16" s="42">
        <f t="shared" si="2"/>
        <v>70</v>
      </c>
      <c r="O16" s="46">
        <v>42</v>
      </c>
      <c r="P16" s="45">
        <v>38</v>
      </c>
      <c r="Q16" s="42">
        <f t="shared" si="3"/>
        <v>80</v>
      </c>
      <c r="R16" s="46"/>
      <c r="S16" s="45"/>
      <c r="T16" s="42">
        <f t="shared" si="4"/>
        <v>0</v>
      </c>
      <c r="U16" s="46"/>
      <c r="V16" s="45"/>
      <c r="W16" s="42">
        <f t="shared" si="5"/>
        <v>0</v>
      </c>
      <c r="X16" s="33">
        <f t="shared" si="6"/>
        <v>299</v>
      </c>
      <c r="Y16" s="47"/>
    </row>
    <row r="17" spans="1:25" ht="12" customHeight="1">
      <c r="A17" s="35">
        <v>9</v>
      </c>
      <c r="B17" s="36"/>
      <c r="C17" s="37" t="s">
        <v>43</v>
      </c>
      <c r="D17" s="38" t="s">
        <v>44</v>
      </c>
      <c r="E17" s="39">
        <v>1999</v>
      </c>
      <c r="F17" s="43">
        <v>46</v>
      </c>
      <c r="G17" s="41">
        <v>44</v>
      </c>
      <c r="H17" s="42">
        <f t="shared" si="0"/>
        <v>90</v>
      </c>
      <c r="I17" s="43">
        <v>44</v>
      </c>
      <c r="J17" s="41">
        <v>47</v>
      </c>
      <c r="K17" s="42">
        <f t="shared" si="1"/>
        <v>91</v>
      </c>
      <c r="L17" s="44">
        <v>46</v>
      </c>
      <c r="M17" s="45">
        <v>47</v>
      </c>
      <c r="N17" s="42">
        <f t="shared" si="2"/>
        <v>93</v>
      </c>
      <c r="O17" s="46">
        <v>45</v>
      </c>
      <c r="P17" s="45">
        <v>48</v>
      </c>
      <c r="Q17" s="42">
        <f t="shared" si="3"/>
        <v>93</v>
      </c>
      <c r="R17" s="46"/>
      <c r="S17" s="45"/>
      <c r="T17" s="42">
        <f t="shared" si="4"/>
        <v>0</v>
      </c>
      <c r="U17" s="46"/>
      <c r="V17" s="45"/>
      <c r="W17" s="42">
        <f t="shared" si="5"/>
        <v>0</v>
      </c>
      <c r="X17" s="33">
        <f t="shared" si="6"/>
        <v>367</v>
      </c>
      <c r="Y17" s="47"/>
    </row>
    <row r="18" spans="1:25" ht="12" customHeight="1">
      <c r="A18" s="35">
        <v>10</v>
      </c>
      <c r="B18" s="36"/>
      <c r="C18" s="37" t="s">
        <v>45</v>
      </c>
      <c r="D18" s="38" t="s">
        <v>46</v>
      </c>
      <c r="E18" s="39">
        <v>1981</v>
      </c>
      <c r="F18" s="43">
        <v>43</v>
      </c>
      <c r="G18" s="41">
        <v>44</v>
      </c>
      <c r="H18" s="42">
        <f t="shared" si="0"/>
        <v>87</v>
      </c>
      <c r="I18" s="43">
        <v>44</v>
      </c>
      <c r="J18" s="41">
        <v>43</v>
      </c>
      <c r="K18" s="42">
        <f t="shared" si="1"/>
        <v>87</v>
      </c>
      <c r="L18" s="44">
        <v>45</v>
      </c>
      <c r="M18" s="45">
        <v>43</v>
      </c>
      <c r="N18" s="42">
        <f t="shared" si="2"/>
        <v>88</v>
      </c>
      <c r="O18" s="46">
        <v>44</v>
      </c>
      <c r="P18" s="45">
        <v>47</v>
      </c>
      <c r="Q18" s="42">
        <f t="shared" si="3"/>
        <v>91</v>
      </c>
      <c r="R18" s="46"/>
      <c r="S18" s="45"/>
      <c r="T18" s="42">
        <f t="shared" si="4"/>
        <v>0</v>
      </c>
      <c r="U18" s="46"/>
      <c r="V18" s="45"/>
      <c r="W18" s="42">
        <f t="shared" si="5"/>
        <v>0</v>
      </c>
      <c r="X18" s="33">
        <f t="shared" si="6"/>
        <v>353</v>
      </c>
      <c r="Y18" s="47"/>
    </row>
    <row r="19" spans="1:25" ht="12" customHeight="1">
      <c r="A19" s="35">
        <v>11</v>
      </c>
      <c r="B19" s="39"/>
      <c r="C19" s="37" t="s">
        <v>47</v>
      </c>
      <c r="D19" s="54" t="s">
        <v>48</v>
      </c>
      <c r="E19" s="39">
        <v>2003</v>
      </c>
      <c r="F19" s="43">
        <v>42</v>
      </c>
      <c r="G19" s="41">
        <v>43</v>
      </c>
      <c r="H19" s="42">
        <f t="shared" si="0"/>
        <v>85</v>
      </c>
      <c r="I19" s="43">
        <v>44</v>
      </c>
      <c r="J19" s="41">
        <v>38</v>
      </c>
      <c r="K19" s="42">
        <f t="shared" si="1"/>
        <v>82</v>
      </c>
      <c r="L19" s="44">
        <v>42</v>
      </c>
      <c r="M19" s="45">
        <v>41</v>
      </c>
      <c r="N19" s="42">
        <f t="shared" si="2"/>
        <v>83</v>
      </c>
      <c r="O19" s="46">
        <v>43</v>
      </c>
      <c r="P19" s="45">
        <v>45</v>
      </c>
      <c r="Q19" s="42">
        <f t="shared" si="3"/>
        <v>88</v>
      </c>
      <c r="R19" s="46"/>
      <c r="S19" s="45"/>
      <c r="T19" s="42">
        <f t="shared" si="4"/>
        <v>0</v>
      </c>
      <c r="U19" s="46"/>
      <c r="V19" s="45"/>
      <c r="W19" s="42">
        <f t="shared" si="5"/>
        <v>0</v>
      </c>
      <c r="X19" s="33">
        <f t="shared" si="6"/>
        <v>338</v>
      </c>
      <c r="Y19" s="47"/>
    </row>
    <row r="20" spans="1:25" ht="12" customHeight="1">
      <c r="A20" s="35">
        <v>12</v>
      </c>
      <c r="B20" s="36"/>
      <c r="C20" s="55" t="s">
        <v>49</v>
      </c>
      <c r="D20" s="39" t="s">
        <v>50</v>
      </c>
      <c r="E20" s="56">
        <v>2002</v>
      </c>
      <c r="F20" s="46">
        <v>46</v>
      </c>
      <c r="G20" s="45">
        <v>45</v>
      </c>
      <c r="H20" s="42">
        <f t="shared" si="0"/>
        <v>91</v>
      </c>
      <c r="I20" s="46">
        <v>46</v>
      </c>
      <c r="J20" s="45">
        <v>46</v>
      </c>
      <c r="K20" s="42">
        <f t="shared" si="1"/>
        <v>92</v>
      </c>
      <c r="L20" s="44">
        <v>45</v>
      </c>
      <c r="M20" s="45">
        <v>46</v>
      </c>
      <c r="N20" s="42">
        <f t="shared" si="2"/>
        <v>91</v>
      </c>
      <c r="O20" s="46">
        <v>43</v>
      </c>
      <c r="P20" s="45">
        <v>45</v>
      </c>
      <c r="Q20" s="42">
        <f t="shared" si="3"/>
        <v>88</v>
      </c>
      <c r="R20" s="46"/>
      <c r="S20" s="45"/>
      <c r="T20" s="42">
        <f t="shared" si="4"/>
        <v>0</v>
      </c>
      <c r="U20" s="46"/>
      <c r="V20" s="45"/>
      <c r="W20" s="42">
        <f t="shared" si="5"/>
        <v>0</v>
      </c>
      <c r="X20" s="33">
        <f t="shared" si="6"/>
        <v>362</v>
      </c>
      <c r="Y20" s="47"/>
    </row>
    <row r="21" spans="1:25" ht="12" customHeight="1">
      <c r="A21" s="35">
        <v>13</v>
      </c>
      <c r="B21" s="36"/>
      <c r="C21" s="51" t="s">
        <v>51</v>
      </c>
      <c r="D21" s="38" t="s">
        <v>52</v>
      </c>
      <c r="E21" s="39">
        <v>1964</v>
      </c>
      <c r="F21" s="46">
        <v>44</v>
      </c>
      <c r="G21" s="45">
        <v>46</v>
      </c>
      <c r="H21" s="42">
        <f t="shared" si="0"/>
        <v>90</v>
      </c>
      <c r="I21" s="46">
        <v>46</v>
      </c>
      <c r="J21" s="45">
        <v>48</v>
      </c>
      <c r="K21" s="42">
        <f t="shared" si="1"/>
        <v>94</v>
      </c>
      <c r="L21" s="44">
        <v>47</v>
      </c>
      <c r="M21" s="45">
        <v>46</v>
      </c>
      <c r="N21" s="42">
        <f t="shared" si="2"/>
        <v>93</v>
      </c>
      <c r="O21" s="46">
        <v>48</v>
      </c>
      <c r="P21" s="45">
        <v>42</v>
      </c>
      <c r="Q21" s="42">
        <f t="shared" si="3"/>
        <v>90</v>
      </c>
      <c r="R21" s="46">
        <v>47</v>
      </c>
      <c r="S21" s="45">
        <v>47</v>
      </c>
      <c r="T21" s="42">
        <f t="shared" si="4"/>
        <v>94</v>
      </c>
      <c r="U21" s="46">
        <v>43</v>
      </c>
      <c r="V21" s="45">
        <v>46</v>
      </c>
      <c r="W21" s="42">
        <f t="shared" si="5"/>
        <v>89</v>
      </c>
      <c r="X21" s="33">
        <f t="shared" si="6"/>
        <v>550</v>
      </c>
      <c r="Y21" s="47"/>
    </row>
    <row r="22" spans="1:25" ht="12" customHeight="1">
      <c r="A22" s="35">
        <v>14</v>
      </c>
      <c r="B22" s="36"/>
      <c r="C22" s="37" t="s">
        <v>53</v>
      </c>
      <c r="D22" s="38" t="s">
        <v>54</v>
      </c>
      <c r="E22" s="39">
        <v>1977</v>
      </c>
      <c r="F22" s="46">
        <v>43</v>
      </c>
      <c r="G22" s="45">
        <v>48</v>
      </c>
      <c r="H22" s="42">
        <f t="shared" si="0"/>
        <v>91</v>
      </c>
      <c r="I22" s="46">
        <v>45</v>
      </c>
      <c r="J22" s="45">
        <v>44</v>
      </c>
      <c r="K22" s="42">
        <f t="shared" si="1"/>
        <v>89</v>
      </c>
      <c r="L22" s="44">
        <v>42</v>
      </c>
      <c r="M22" s="45">
        <v>45</v>
      </c>
      <c r="N22" s="42">
        <f t="shared" si="2"/>
        <v>87</v>
      </c>
      <c r="O22" s="46">
        <v>49</v>
      </c>
      <c r="P22" s="45">
        <v>44</v>
      </c>
      <c r="Q22" s="42">
        <f t="shared" si="3"/>
        <v>93</v>
      </c>
      <c r="R22" s="46">
        <v>48</v>
      </c>
      <c r="S22" s="45">
        <v>45</v>
      </c>
      <c r="T22" s="42">
        <f t="shared" si="4"/>
        <v>93</v>
      </c>
      <c r="U22" s="46">
        <v>47</v>
      </c>
      <c r="V22" s="45">
        <v>44</v>
      </c>
      <c r="W22" s="42">
        <f t="shared" si="5"/>
        <v>91</v>
      </c>
      <c r="X22" s="33">
        <f t="shared" si="6"/>
        <v>544</v>
      </c>
      <c r="Y22" s="47"/>
    </row>
    <row r="23" spans="1:25" ht="12" customHeight="1">
      <c r="A23" s="35">
        <v>15</v>
      </c>
      <c r="B23" s="36"/>
      <c r="C23" s="37" t="s">
        <v>55</v>
      </c>
      <c r="D23" s="38" t="s">
        <v>56</v>
      </c>
      <c r="E23" s="39">
        <v>1994</v>
      </c>
      <c r="F23" s="46">
        <v>44</v>
      </c>
      <c r="G23" s="45">
        <v>45</v>
      </c>
      <c r="H23" s="42">
        <f t="shared" si="0"/>
        <v>89</v>
      </c>
      <c r="I23" s="46">
        <v>42</v>
      </c>
      <c r="J23" s="45">
        <v>43</v>
      </c>
      <c r="K23" s="42">
        <f t="shared" si="1"/>
        <v>85</v>
      </c>
      <c r="L23" s="44">
        <v>44</v>
      </c>
      <c r="M23" s="45">
        <v>45</v>
      </c>
      <c r="N23" s="42">
        <f t="shared" si="2"/>
        <v>89</v>
      </c>
      <c r="O23" s="46">
        <v>45</v>
      </c>
      <c r="P23" s="45">
        <v>42</v>
      </c>
      <c r="Q23" s="42">
        <f t="shared" si="3"/>
        <v>87</v>
      </c>
      <c r="R23" s="46">
        <v>44</v>
      </c>
      <c r="S23" s="45">
        <v>43</v>
      </c>
      <c r="T23" s="42">
        <f t="shared" si="4"/>
        <v>87</v>
      </c>
      <c r="U23" s="46">
        <v>42</v>
      </c>
      <c r="V23" s="45">
        <v>44</v>
      </c>
      <c r="W23" s="42">
        <f t="shared" si="5"/>
        <v>86</v>
      </c>
      <c r="X23" s="33">
        <f t="shared" si="6"/>
        <v>523</v>
      </c>
      <c r="Y23" s="47"/>
    </row>
    <row r="24" spans="1:25" ht="12" customHeight="1">
      <c r="A24" s="35">
        <v>16</v>
      </c>
      <c r="B24" s="36"/>
      <c r="C24" s="37" t="s">
        <v>57</v>
      </c>
      <c r="D24" s="38" t="s">
        <v>58</v>
      </c>
      <c r="E24" s="39">
        <v>1957</v>
      </c>
      <c r="F24" s="46">
        <v>48</v>
      </c>
      <c r="G24" s="45">
        <v>48</v>
      </c>
      <c r="H24" s="42">
        <f t="shared" si="0"/>
        <v>96</v>
      </c>
      <c r="I24" s="46">
        <v>46</v>
      </c>
      <c r="J24" s="45">
        <v>48</v>
      </c>
      <c r="K24" s="42">
        <f t="shared" si="1"/>
        <v>94</v>
      </c>
      <c r="L24" s="44">
        <v>48</v>
      </c>
      <c r="M24" s="45">
        <v>48</v>
      </c>
      <c r="N24" s="42">
        <f t="shared" si="2"/>
        <v>96</v>
      </c>
      <c r="O24" s="46">
        <v>49</v>
      </c>
      <c r="P24" s="45">
        <v>47</v>
      </c>
      <c r="Q24" s="42">
        <f t="shared" si="3"/>
        <v>96</v>
      </c>
      <c r="R24" s="46">
        <v>45</v>
      </c>
      <c r="S24" s="45">
        <v>45</v>
      </c>
      <c r="T24" s="42">
        <f t="shared" si="4"/>
        <v>90</v>
      </c>
      <c r="U24" s="46">
        <v>46</v>
      </c>
      <c r="V24" s="45">
        <v>47</v>
      </c>
      <c r="W24" s="42">
        <f t="shared" si="5"/>
        <v>93</v>
      </c>
      <c r="X24" s="33">
        <f t="shared" si="6"/>
        <v>565</v>
      </c>
      <c r="Y24" s="47"/>
    </row>
    <row r="25" spans="1:25" ht="12" customHeight="1">
      <c r="A25" s="35">
        <v>17</v>
      </c>
      <c r="B25" s="39"/>
      <c r="C25" s="37"/>
      <c r="D25" s="38"/>
      <c r="E25" s="39"/>
      <c r="F25" s="57"/>
      <c r="G25" s="58"/>
      <c r="H25" s="42">
        <f t="shared" si="0"/>
        <v>0</v>
      </c>
      <c r="I25" s="57"/>
      <c r="J25" s="58"/>
      <c r="K25" s="42">
        <f t="shared" si="1"/>
        <v>0</v>
      </c>
      <c r="L25" s="59"/>
      <c r="M25" s="58"/>
      <c r="N25" s="42">
        <f t="shared" si="2"/>
        <v>0</v>
      </c>
      <c r="O25" s="57"/>
      <c r="P25" s="58"/>
      <c r="Q25" s="42">
        <f t="shared" si="3"/>
        <v>0</v>
      </c>
      <c r="R25" s="57"/>
      <c r="S25" s="58"/>
      <c r="T25" s="42">
        <f t="shared" si="4"/>
        <v>0</v>
      </c>
      <c r="U25" s="57"/>
      <c r="V25" s="58"/>
      <c r="W25" s="42">
        <f t="shared" si="5"/>
        <v>0</v>
      </c>
      <c r="X25" s="33">
        <f t="shared" si="6"/>
        <v>0</v>
      </c>
      <c r="Y25" s="47"/>
    </row>
    <row r="26" spans="1:25" ht="12" customHeight="1">
      <c r="A26" s="35">
        <v>18</v>
      </c>
      <c r="B26" s="36"/>
      <c r="C26" s="37" t="s">
        <v>59</v>
      </c>
      <c r="D26" s="38" t="s">
        <v>60</v>
      </c>
      <c r="E26" s="39">
        <v>1954</v>
      </c>
      <c r="F26" s="57">
        <v>43</v>
      </c>
      <c r="G26" s="58">
        <v>46</v>
      </c>
      <c r="H26" s="42">
        <f t="shared" si="0"/>
        <v>89</v>
      </c>
      <c r="I26" s="57">
        <v>42</v>
      </c>
      <c r="J26" s="58">
        <v>44</v>
      </c>
      <c r="K26" s="42">
        <f t="shared" si="1"/>
        <v>86</v>
      </c>
      <c r="L26" s="57">
        <v>43</v>
      </c>
      <c r="M26" s="58">
        <v>45</v>
      </c>
      <c r="N26" s="42">
        <f t="shared" si="2"/>
        <v>88</v>
      </c>
      <c r="O26" s="57">
        <v>41</v>
      </c>
      <c r="P26" s="58">
        <v>48</v>
      </c>
      <c r="Q26" s="42">
        <f t="shared" si="3"/>
        <v>89</v>
      </c>
      <c r="R26" s="57">
        <v>44</v>
      </c>
      <c r="S26" s="58">
        <v>46</v>
      </c>
      <c r="T26" s="42">
        <f t="shared" si="4"/>
        <v>90</v>
      </c>
      <c r="U26" s="57">
        <v>45</v>
      </c>
      <c r="V26" s="58">
        <v>45</v>
      </c>
      <c r="W26" s="42">
        <f t="shared" si="5"/>
        <v>90</v>
      </c>
      <c r="X26" s="33">
        <f t="shared" si="6"/>
        <v>532</v>
      </c>
      <c r="Y26" s="47"/>
    </row>
    <row r="27" spans="1:25" ht="12" customHeight="1">
      <c r="A27" s="35">
        <v>19</v>
      </c>
      <c r="B27" s="36"/>
      <c r="C27" s="37" t="s">
        <v>61</v>
      </c>
      <c r="D27" s="38" t="s">
        <v>62</v>
      </c>
      <c r="E27" s="39">
        <v>1957</v>
      </c>
      <c r="F27" s="46">
        <v>47</v>
      </c>
      <c r="G27" s="45">
        <v>48</v>
      </c>
      <c r="H27" s="42">
        <f t="shared" si="0"/>
        <v>95</v>
      </c>
      <c r="I27" s="46">
        <v>45</v>
      </c>
      <c r="J27" s="45">
        <v>47</v>
      </c>
      <c r="K27" s="42">
        <f t="shared" si="1"/>
        <v>92</v>
      </c>
      <c r="L27" s="46">
        <v>46</v>
      </c>
      <c r="M27" s="45">
        <v>46</v>
      </c>
      <c r="N27" s="42">
        <f t="shared" si="2"/>
        <v>92</v>
      </c>
      <c r="O27" s="46">
        <v>48</v>
      </c>
      <c r="P27" s="45">
        <v>46</v>
      </c>
      <c r="Q27" s="42">
        <f t="shared" si="3"/>
        <v>94</v>
      </c>
      <c r="R27" s="46">
        <v>47</v>
      </c>
      <c r="S27" s="45">
        <v>45</v>
      </c>
      <c r="T27" s="42">
        <f t="shared" si="4"/>
        <v>92</v>
      </c>
      <c r="U27" s="46">
        <v>46</v>
      </c>
      <c r="V27" s="45">
        <v>45</v>
      </c>
      <c r="W27" s="42">
        <f t="shared" si="5"/>
        <v>91</v>
      </c>
      <c r="X27" s="33">
        <f t="shared" si="6"/>
        <v>556</v>
      </c>
      <c r="Y27" s="47"/>
    </row>
    <row r="28" spans="1:25" ht="12" customHeight="1">
      <c r="A28" s="35">
        <v>20</v>
      </c>
      <c r="B28" s="39"/>
      <c r="C28" s="37" t="s">
        <v>63</v>
      </c>
      <c r="D28" s="38" t="s">
        <v>64</v>
      </c>
      <c r="E28" s="39">
        <v>1976</v>
      </c>
      <c r="F28" s="60">
        <v>47</v>
      </c>
      <c r="G28" s="61">
        <v>46</v>
      </c>
      <c r="H28" s="42">
        <f t="shared" si="0"/>
        <v>93</v>
      </c>
      <c r="I28" s="60">
        <v>49</v>
      </c>
      <c r="J28" s="61">
        <v>49</v>
      </c>
      <c r="K28" s="42">
        <f t="shared" si="1"/>
        <v>98</v>
      </c>
      <c r="L28" s="62">
        <v>47</v>
      </c>
      <c r="M28" s="61">
        <v>45</v>
      </c>
      <c r="N28" s="42">
        <f t="shared" si="2"/>
        <v>92</v>
      </c>
      <c r="O28" s="60">
        <v>47</v>
      </c>
      <c r="P28" s="61">
        <v>47</v>
      </c>
      <c r="Q28" s="42">
        <f t="shared" si="3"/>
        <v>94</v>
      </c>
      <c r="R28" s="60">
        <v>47</v>
      </c>
      <c r="S28" s="61">
        <v>47</v>
      </c>
      <c r="T28" s="42">
        <f t="shared" si="4"/>
        <v>94</v>
      </c>
      <c r="U28" s="60">
        <v>49</v>
      </c>
      <c r="V28" s="61">
        <v>48</v>
      </c>
      <c r="W28" s="42">
        <f t="shared" si="5"/>
        <v>97</v>
      </c>
      <c r="X28" s="33">
        <f t="shared" si="6"/>
        <v>568</v>
      </c>
      <c r="Y28" s="47"/>
    </row>
    <row r="29" spans="1:25" ht="12" customHeight="1">
      <c r="A29" s="63">
        <v>21</v>
      </c>
      <c r="B29" s="64"/>
      <c r="C29" s="65" t="s">
        <v>65</v>
      </c>
      <c r="D29" s="66" t="s">
        <v>66</v>
      </c>
      <c r="E29" s="64">
        <v>1970</v>
      </c>
      <c r="F29" s="57">
        <v>45</v>
      </c>
      <c r="G29" s="58">
        <v>46</v>
      </c>
      <c r="H29" s="42">
        <f t="shared" si="0"/>
        <v>91</v>
      </c>
      <c r="I29" s="57">
        <v>45</v>
      </c>
      <c r="J29" s="58">
        <v>46</v>
      </c>
      <c r="K29" s="42">
        <f t="shared" si="1"/>
        <v>91</v>
      </c>
      <c r="L29" s="57">
        <v>45</v>
      </c>
      <c r="M29" s="58">
        <v>45</v>
      </c>
      <c r="N29" s="42">
        <f t="shared" si="2"/>
        <v>90</v>
      </c>
      <c r="O29" s="57">
        <v>48</v>
      </c>
      <c r="P29" s="58">
        <v>47</v>
      </c>
      <c r="Q29" s="42">
        <f t="shared" si="3"/>
        <v>95</v>
      </c>
      <c r="R29" s="57">
        <v>49</v>
      </c>
      <c r="S29" s="58">
        <v>45</v>
      </c>
      <c r="T29" s="42">
        <f t="shared" si="4"/>
        <v>94</v>
      </c>
      <c r="U29" s="57">
        <v>47</v>
      </c>
      <c r="V29" s="58">
        <v>47</v>
      </c>
      <c r="W29" s="42">
        <f t="shared" si="5"/>
        <v>94</v>
      </c>
      <c r="X29" s="33">
        <f t="shared" si="6"/>
        <v>555</v>
      </c>
      <c r="Y29" s="67"/>
    </row>
    <row r="30" spans="1:25" ht="12" customHeight="1">
      <c r="A30" s="63">
        <v>22</v>
      </c>
      <c r="B30" s="64"/>
      <c r="C30" s="37" t="s">
        <v>67</v>
      </c>
      <c r="D30" s="38" t="s">
        <v>297</v>
      </c>
      <c r="E30" s="39">
        <v>1965</v>
      </c>
      <c r="F30" s="57">
        <v>40</v>
      </c>
      <c r="G30" s="58">
        <v>38</v>
      </c>
      <c r="H30" s="42">
        <f t="shared" si="0"/>
        <v>78</v>
      </c>
      <c r="I30" s="57">
        <v>42</v>
      </c>
      <c r="J30" s="58">
        <v>38</v>
      </c>
      <c r="K30" s="42">
        <f t="shared" si="1"/>
        <v>80</v>
      </c>
      <c r="L30" s="57">
        <v>35</v>
      </c>
      <c r="M30" s="58">
        <v>42</v>
      </c>
      <c r="N30" s="42">
        <f t="shared" si="2"/>
        <v>77</v>
      </c>
      <c r="O30" s="57">
        <v>45</v>
      </c>
      <c r="P30" s="58">
        <v>43</v>
      </c>
      <c r="Q30" s="42">
        <f t="shared" si="3"/>
        <v>88</v>
      </c>
      <c r="R30" s="57">
        <v>41</v>
      </c>
      <c r="S30" s="58">
        <v>40</v>
      </c>
      <c r="T30" s="42">
        <f t="shared" si="4"/>
        <v>81</v>
      </c>
      <c r="U30" s="57">
        <v>43</v>
      </c>
      <c r="V30" s="58">
        <v>41</v>
      </c>
      <c r="W30" s="42">
        <f t="shared" si="5"/>
        <v>84</v>
      </c>
      <c r="X30" s="33">
        <f t="shared" si="6"/>
        <v>488</v>
      </c>
      <c r="Y30" s="67"/>
    </row>
    <row r="31" spans="1:25" ht="12" customHeight="1">
      <c r="A31" s="63">
        <v>23</v>
      </c>
      <c r="B31" s="64"/>
      <c r="C31" s="37" t="s">
        <v>68</v>
      </c>
      <c r="D31" s="38" t="s">
        <v>69</v>
      </c>
      <c r="E31" s="39">
        <v>1975</v>
      </c>
      <c r="F31" s="57">
        <v>47</v>
      </c>
      <c r="G31" s="58">
        <v>46</v>
      </c>
      <c r="H31" s="42">
        <f t="shared" si="0"/>
        <v>93</v>
      </c>
      <c r="I31" s="57">
        <v>45</v>
      </c>
      <c r="J31" s="58">
        <v>43</v>
      </c>
      <c r="K31" s="42">
        <f t="shared" si="1"/>
        <v>88</v>
      </c>
      <c r="L31" s="57">
        <v>47</v>
      </c>
      <c r="M31" s="58">
        <v>45</v>
      </c>
      <c r="N31" s="42">
        <f t="shared" si="2"/>
        <v>92</v>
      </c>
      <c r="O31" s="57">
        <v>43</v>
      </c>
      <c r="P31" s="58">
        <v>44</v>
      </c>
      <c r="Q31" s="42">
        <f t="shared" si="3"/>
        <v>87</v>
      </c>
      <c r="R31" s="57">
        <v>44</v>
      </c>
      <c r="S31" s="58">
        <v>44</v>
      </c>
      <c r="T31" s="42">
        <f t="shared" si="4"/>
        <v>88</v>
      </c>
      <c r="U31" s="57">
        <v>44</v>
      </c>
      <c r="V31" s="58">
        <v>45</v>
      </c>
      <c r="W31" s="42">
        <f t="shared" si="5"/>
        <v>89</v>
      </c>
      <c r="X31" s="33">
        <f t="shared" si="6"/>
        <v>537</v>
      </c>
      <c r="Y31" s="67"/>
    </row>
    <row r="32" spans="1:25" ht="12" customHeight="1">
      <c r="A32" s="63">
        <v>24</v>
      </c>
      <c r="B32" s="64"/>
      <c r="C32" s="51" t="s">
        <v>70</v>
      </c>
      <c r="D32" s="39" t="s">
        <v>71</v>
      </c>
      <c r="E32" s="39">
        <v>1988</v>
      </c>
      <c r="F32" s="57">
        <v>47</v>
      </c>
      <c r="G32" s="58">
        <v>45</v>
      </c>
      <c r="H32" s="42">
        <f t="shared" si="0"/>
        <v>92</v>
      </c>
      <c r="I32" s="57">
        <v>46</v>
      </c>
      <c r="J32" s="58">
        <v>47</v>
      </c>
      <c r="K32" s="42">
        <f t="shared" si="1"/>
        <v>93</v>
      </c>
      <c r="L32" s="57">
        <v>47</v>
      </c>
      <c r="M32" s="58">
        <v>47</v>
      </c>
      <c r="N32" s="42">
        <f t="shared" si="2"/>
        <v>94</v>
      </c>
      <c r="O32" s="57">
        <v>47</v>
      </c>
      <c r="P32" s="58">
        <v>45</v>
      </c>
      <c r="Q32" s="42">
        <f t="shared" si="3"/>
        <v>92</v>
      </c>
      <c r="R32" s="57">
        <v>45</v>
      </c>
      <c r="S32" s="58">
        <v>46</v>
      </c>
      <c r="T32" s="42">
        <f t="shared" si="4"/>
        <v>91</v>
      </c>
      <c r="U32" s="57">
        <v>47</v>
      </c>
      <c r="V32" s="58">
        <v>48</v>
      </c>
      <c r="W32" s="42">
        <f t="shared" si="5"/>
        <v>95</v>
      </c>
      <c r="X32" s="33">
        <f t="shared" si="6"/>
        <v>557</v>
      </c>
      <c r="Y32" s="67"/>
    </row>
    <row r="33" spans="1:25" ht="12" customHeight="1">
      <c r="A33" s="68">
        <v>25</v>
      </c>
      <c r="B33" s="64"/>
      <c r="C33" s="69"/>
      <c r="D33" s="49"/>
      <c r="E33" s="39"/>
      <c r="F33" s="57"/>
      <c r="G33" s="58"/>
      <c r="H33" s="42">
        <f t="shared" si="0"/>
        <v>0</v>
      </c>
      <c r="I33" s="57"/>
      <c r="J33" s="58"/>
      <c r="K33" s="42">
        <f t="shared" si="1"/>
        <v>0</v>
      </c>
      <c r="L33" s="57"/>
      <c r="M33" s="58"/>
      <c r="N33" s="42">
        <f t="shared" si="2"/>
        <v>0</v>
      </c>
      <c r="O33" s="57"/>
      <c r="P33" s="58"/>
      <c r="Q33" s="42">
        <f t="shared" si="3"/>
        <v>0</v>
      </c>
      <c r="R33" s="57"/>
      <c r="S33" s="58"/>
      <c r="T33" s="42">
        <f t="shared" si="4"/>
        <v>0</v>
      </c>
      <c r="U33" s="57"/>
      <c r="V33" s="58"/>
      <c r="W33" s="42">
        <f t="shared" si="5"/>
        <v>0</v>
      </c>
      <c r="X33" s="33">
        <f t="shared" si="6"/>
        <v>0</v>
      </c>
      <c r="Y33" s="67"/>
    </row>
    <row r="34" spans="1:25" ht="12" customHeight="1">
      <c r="A34" s="70">
        <v>26</v>
      </c>
      <c r="B34" s="71"/>
      <c r="C34" s="72"/>
      <c r="D34" s="73"/>
      <c r="E34" s="74"/>
      <c r="F34" s="75"/>
      <c r="G34" s="76"/>
      <c r="H34" s="77">
        <f t="shared" si="0"/>
        <v>0</v>
      </c>
      <c r="I34" s="78"/>
      <c r="J34" s="76"/>
      <c r="K34" s="79">
        <f t="shared" si="1"/>
        <v>0</v>
      </c>
      <c r="L34" s="75"/>
      <c r="M34" s="76"/>
      <c r="N34" s="79">
        <f t="shared" si="2"/>
        <v>0</v>
      </c>
      <c r="O34" s="78"/>
      <c r="P34" s="76"/>
      <c r="Q34" s="79">
        <f t="shared" si="3"/>
        <v>0</v>
      </c>
      <c r="R34" s="78"/>
      <c r="S34" s="76"/>
      <c r="T34" s="79">
        <f t="shared" si="4"/>
        <v>0</v>
      </c>
      <c r="U34" s="78"/>
      <c r="V34" s="76"/>
      <c r="W34" s="79">
        <f t="shared" si="5"/>
        <v>0</v>
      </c>
      <c r="X34" s="80">
        <f t="shared" si="6"/>
        <v>0</v>
      </c>
      <c r="Y34" s="81"/>
    </row>
    <row r="35" spans="1:25" ht="12" customHeight="1">
      <c r="A35" s="82"/>
      <c r="B35" s="82"/>
      <c r="C35" s="2"/>
      <c r="D35" s="83"/>
      <c r="E35" s="83"/>
      <c r="F35" s="2"/>
      <c r="G35" s="2"/>
      <c r="H35" s="2"/>
      <c r="I35" s="2"/>
      <c r="J35" s="2"/>
      <c r="K35" s="2"/>
      <c r="L35" s="8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" customHeight="1">
      <c r="A36" s="82"/>
      <c r="B36" s="82"/>
      <c r="C36" s="2"/>
      <c r="D36" s="2"/>
      <c r="E36" s="2"/>
      <c r="F36" s="2"/>
      <c r="G36" s="2"/>
      <c r="H36" s="2"/>
      <c r="I36" s="2"/>
      <c r="J36" s="2"/>
      <c r="K36" s="2"/>
      <c r="L36" s="8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1.25" customHeight="1">
      <c r="A37" s="82"/>
      <c r="B37" s="82"/>
      <c r="C37" s="2"/>
      <c r="D37" s="2"/>
      <c r="E37" s="2"/>
      <c r="F37" s="2"/>
      <c r="G37" s="2"/>
      <c r="H37" s="2"/>
      <c r="I37" s="2"/>
      <c r="J37" s="2"/>
      <c r="K37" s="2"/>
      <c r="L37" s="8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0.25" customHeight="1">
      <c r="A38" s="177" t="s">
        <v>0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</row>
    <row r="39" spans="1:25" ht="13.5" customHeight="1">
      <c r="A39" s="178" t="s">
        <v>1</v>
      </c>
      <c r="B39" s="178"/>
      <c r="C39" s="17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>
      <c r="A40" s="178" t="s">
        <v>2</v>
      </c>
      <c r="B40" s="178"/>
      <c r="C40" s="17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 customHeight="1">
      <c r="A41" s="3" t="s">
        <v>72</v>
      </c>
      <c r="B41" s="3"/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" customHeight="1">
      <c r="A42" s="5"/>
      <c r="B42" s="5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" customHeight="1">
      <c r="A43" s="6" t="s">
        <v>73</v>
      </c>
      <c r="B43" s="5"/>
      <c r="C43" s="5"/>
      <c r="D43" s="1"/>
      <c r="E43" s="1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  <c r="Q43" s="8"/>
      <c r="R43" s="8"/>
      <c r="S43" s="8"/>
      <c r="T43" s="8"/>
      <c r="U43" s="8"/>
      <c r="V43" s="8"/>
      <c r="W43" s="8"/>
      <c r="X43" s="2"/>
      <c r="Y43" s="2"/>
    </row>
    <row r="44" spans="6:23" ht="12" customHeight="1">
      <c r="F44" s="9"/>
      <c r="G44" s="10" t="s">
        <v>5</v>
      </c>
      <c r="H44" s="11"/>
      <c r="I44" s="10"/>
      <c r="J44" s="10" t="s">
        <v>6</v>
      </c>
      <c r="K44" s="11"/>
      <c r="L44" s="10"/>
      <c r="M44" s="10" t="s">
        <v>7</v>
      </c>
      <c r="N44" s="11"/>
      <c r="O44" s="10"/>
      <c r="P44" s="10" t="s">
        <v>8</v>
      </c>
      <c r="Q44" s="11"/>
      <c r="R44" s="10"/>
      <c r="S44" s="10" t="s">
        <v>9</v>
      </c>
      <c r="T44" s="11"/>
      <c r="U44" s="10"/>
      <c r="V44" s="10" t="s">
        <v>10</v>
      </c>
      <c r="W44" s="11"/>
    </row>
    <row r="45" spans="1:25" ht="12" customHeight="1">
      <c r="A45" s="12" t="s">
        <v>74</v>
      </c>
      <c r="B45" s="13" t="s">
        <v>12</v>
      </c>
      <c r="C45" s="13" t="s">
        <v>13</v>
      </c>
      <c r="D45" s="13" t="s">
        <v>14</v>
      </c>
      <c r="E45" s="13" t="s">
        <v>15</v>
      </c>
      <c r="F45" s="14" t="s">
        <v>16</v>
      </c>
      <c r="G45" s="15" t="s">
        <v>17</v>
      </c>
      <c r="H45" s="16" t="s">
        <v>18</v>
      </c>
      <c r="I45" s="17" t="s">
        <v>19</v>
      </c>
      <c r="J45" s="17" t="s">
        <v>20</v>
      </c>
      <c r="K45" s="16" t="s">
        <v>18</v>
      </c>
      <c r="L45" s="18" t="s">
        <v>21</v>
      </c>
      <c r="M45" s="17" t="s">
        <v>22</v>
      </c>
      <c r="N45" s="16" t="s">
        <v>18</v>
      </c>
      <c r="O45" s="17" t="s">
        <v>23</v>
      </c>
      <c r="P45" s="17" t="s">
        <v>24</v>
      </c>
      <c r="Q45" s="16" t="s">
        <v>18</v>
      </c>
      <c r="R45" s="17" t="s">
        <v>25</v>
      </c>
      <c r="S45" s="17" t="s">
        <v>26</v>
      </c>
      <c r="T45" s="16" t="s">
        <v>18</v>
      </c>
      <c r="U45" s="17" t="s">
        <v>27</v>
      </c>
      <c r="V45" s="17" t="s">
        <v>28</v>
      </c>
      <c r="W45" s="16" t="s">
        <v>18</v>
      </c>
      <c r="X45" s="85" t="s">
        <v>29</v>
      </c>
      <c r="Y45" s="86" t="s">
        <v>30</v>
      </c>
    </row>
    <row r="46" spans="1:25" ht="12" customHeight="1">
      <c r="A46" s="22">
        <v>1</v>
      </c>
      <c r="B46" s="23"/>
      <c r="C46" s="24"/>
      <c r="D46" s="23"/>
      <c r="E46" s="23"/>
      <c r="F46" s="26"/>
      <c r="G46" s="27"/>
      <c r="H46" s="28">
        <f>F46+G46</f>
        <v>0</v>
      </c>
      <c r="I46" s="29"/>
      <c r="J46" s="27"/>
      <c r="K46" s="28">
        <f>I46+J46</f>
        <v>0</v>
      </c>
      <c r="L46" s="30"/>
      <c r="M46" s="31"/>
      <c r="N46" s="28">
        <f>L46+M46</f>
        <v>0</v>
      </c>
      <c r="O46" s="32"/>
      <c r="P46" s="31"/>
      <c r="Q46" s="28">
        <f>O46+P46</f>
        <v>0</v>
      </c>
      <c r="R46" s="32"/>
      <c r="S46" s="31"/>
      <c r="T46" s="28">
        <f>R46+S46</f>
        <v>0</v>
      </c>
      <c r="U46" s="32"/>
      <c r="V46" s="31"/>
      <c r="W46" s="28">
        <f>U46+V46</f>
        <v>0</v>
      </c>
      <c r="X46" s="33">
        <f aca="true" t="shared" si="7" ref="X46:X71">H46+K46+N46+Q46+T46+W46</f>
        <v>0</v>
      </c>
      <c r="Y46" s="34"/>
    </row>
    <row r="47" spans="1:25" ht="12" customHeight="1">
      <c r="A47" s="35">
        <v>2</v>
      </c>
      <c r="B47" s="36"/>
      <c r="C47" s="87" t="s">
        <v>75</v>
      </c>
      <c r="D47" s="53" t="s">
        <v>76</v>
      </c>
      <c r="E47" s="88">
        <v>1997</v>
      </c>
      <c r="F47" s="89"/>
      <c r="G47" s="90"/>
      <c r="H47" s="91">
        <v>100</v>
      </c>
      <c r="I47" s="92"/>
      <c r="J47" s="90"/>
      <c r="K47" s="91">
        <v>97.4</v>
      </c>
      <c r="L47" s="93"/>
      <c r="M47" s="94"/>
      <c r="N47" s="91">
        <v>94.7</v>
      </c>
      <c r="O47" s="95"/>
      <c r="P47" s="94"/>
      <c r="Q47" s="91">
        <v>94</v>
      </c>
      <c r="R47" s="95"/>
      <c r="S47" s="94"/>
      <c r="T47" s="91">
        <v>96.1</v>
      </c>
      <c r="U47" s="95"/>
      <c r="V47" s="94"/>
      <c r="W47" s="91">
        <v>94.3</v>
      </c>
      <c r="X47" s="96">
        <f t="shared" si="7"/>
        <v>576.5</v>
      </c>
      <c r="Y47" s="47"/>
    </row>
    <row r="48" spans="1:25" ht="12" customHeight="1">
      <c r="A48" s="35">
        <v>3</v>
      </c>
      <c r="B48" s="36"/>
      <c r="C48" s="37" t="s">
        <v>77</v>
      </c>
      <c r="D48" s="39" t="s">
        <v>78</v>
      </c>
      <c r="E48" s="56">
        <v>2002</v>
      </c>
      <c r="F48" s="97">
        <v>46</v>
      </c>
      <c r="G48" s="98">
        <v>40</v>
      </c>
      <c r="H48" s="99">
        <f aca="true" t="shared" si="8" ref="H48:H71">F48+G48</f>
        <v>86</v>
      </c>
      <c r="I48" s="97">
        <v>45</v>
      </c>
      <c r="J48" s="98">
        <v>45</v>
      </c>
      <c r="K48" s="99">
        <f aca="true" t="shared" si="9" ref="K48:K71">I48+J48</f>
        <v>90</v>
      </c>
      <c r="L48" s="100">
        <v>45</v>
      </c>
      <c r="M48" s="101">
        <v>45</v>
      </c>
      <c r="N48" s="99">
        <f aca="true" t="shared" si="10" ref="N48:N71">L48+M48</f>
        <v>90</v>
      </c>
      <c r="O48" s="102">
        <v>47</v>
      </c>
      <c r="P48" s="101">
        <v>42</v>
      </c>
      <c r="Q48" s="99">
        <f aca="true" t="shared" si="11" ref="Q48:Q71">O48+P48</f>
        <v>89</v>
      </c>
      <c r="R48" s="102"/>
      <c r="S48" s="101"/>
      <c r="T48" s="99">
        <f aca="true" t="shared" si="12" ref="T48:T71">R48+S48</f>
        <v>0</v>
      </c>
      <c r="U48" s="102"/>
      <c r="V48" s="101"/>
      <c r="W48" s="99">
        <f aca="true" t="shared" si="13" ref="W48:W71">U48+V48</f>
        <v>0</v>
      </c>
      <c r="X48" s="103">
        <f t="shared" si="7"/>
        <v>355</v>
      </c>
      <c r="Y48" s="47"/>
    </row>
    <row r="49" spans="1:25" ht="12" customHeight="1">
      <c r="A49" s="35">
        <v>4</v>
      </c>
      <c r="B49" s="36"/>
      <c r="C49" s="104" t="s">
        <v>79</v>
      </c>
      <c r="D49" s="38" t="s">
        <v>80</v>
      </c>
      <c r="E49" s="39">
        <v>2003</v>
      </c>
      <c r="F49" s="97">
        <v>34</v>
      </c>
      <c r="G49" s="98">
        <v>43</v>
      </c>
      <c r="H49" s="99">
        <f t="shared" si="8"/>
        <v>77</v>
      </c>
      <c r="I49" s="97">
        <v>37</v>
      </c>
      <c r="J49" s="98">
        <v>35</v>
      </c>
      <c r="K49" s="99">
        <f t="shared" si="9"/>
        <v>72</v>
      </c>
      <c r="L49" s="100">
        <v>37</v>
      </c>
      <c r="M49" s="101">
        <v>34</v>
      </c>
      <c r="N49" s="99">
        <f t="shared" si="10"/>
        <v>71</v>
      </c>
      <c r="O49" s="102">
        <v>38</v>
      </c>
      <c r="P49" s="101">
        <v>37</v>
      </c>
      <c r="Q49" s="99">
        <f t="shared" si="11"/>
        <v>75</v>
      </c>
      <c r="R49" s="102"/>
      <c r="S49" s="101"/>
      <c r="T49" s="99">
        <f t="shared" si="12"/>
        <v>0</v>
      </c>
      <c r="U49" s="102"/>
      <c r="V49" s="101"/>
      <c r="W49" s="99">
        <f t="shared" si="13"/>
        <v>0</v>
      </c>
      <c r="X49" s="103">
        <f t="shared" si="7"/>
        <v>295</v>
      </c>
      <c r="Y49" s="47"/>
    </row>
    <row r="50" spans="1:25" ht="12" customHeight="1">
      <c r="A50" s="35">
        <v>5</v>
      </c>
      <c r="B50" s="36"/>
      <c r="C50" s="37" t="s">
        <v>81</v>
      </c>
      <c r="D50" s="38" t="s">
        <v>82</v>
      </c>
      <c r="E50" s="39">
        <v>2006</v>
      </c>
      <c r="F50" s="97">
        <v>43</v>
      </c>
      <c r="G50" s="98">
        <v>39</v>
      </c>
      <c r="H50" s="99">
        <f t="shared" si="8"/>
        <v>82</v>
      </c>
      <c r="I50" s="97">
        <v>38</v>
      </c>
      <c r="J50" s="98">
        <v>39</v>
      </c>
      <c r="K50" s="99">
        <f t="shared" si="9"/>
        <v>77</v>
      </c>
      <c r="L50" s="100">
        <v>40</v>
      </c>
      <c r="M50" s="101">
        <v>41</v>
      </c>
      <c r="N50" s="99">
        <f t="shared" si="10"/>
        <v>81</v>
      </c>
      <c r="O50" s="102">
        <v>43</v>
      </c>
      <c r="P50" s="101">
        <v>40</v>
      </c>
      <c r="Q50" s="99">
        <f t="shared" si="11"/>
        <v>83</v>
      </c>
      <c r="R50" s="102"/>
      <c r="S50" s="101"/>
      <c r="T50" s="99">
        <f t="shared" si="12"/>
        <v>0</v>
      </c>
      <c r="U50" s="102"/>
      <c r="V50" s="101"/>
      <c r="W50" s="99">
        <f t="shared" si="13"/>
        <v>0</v>
      </c>
      <c r="X50" s="103">
        <f t="shared" si="7"/>
        <v>323</v>
      </c>
      <c r="Y50" s="47"/>
    </row>
    <row r="51" spans="1:25" ht="12" customHeight="1">
      <c r="A51" s="35">
        <v>6</v>
      </c>
      <c r="B51" s="36"/>
      <c r="C51" s="87" t="s">
        <v>83</v>
      </c>
      <c r="D51" s="53" t="s">
        <v>84</v>
      </c>
      <c r="E51" s="88">
        <v>1958</v>
      </c>
      <c r="F51" s="97">
        <v>43</v>
      </c>
      <c r="G51" s="98">
        <v>45</v>
      </c>
      <c r="H51" s="99">
        <f t="shared" si="8"/>
        <v>88</v>
      </c>
      <c r="I51" s="97">
        <v>42</v>
      </c>
      <c r="J51" s="98">
        <v>44</v>
      </c>
      <c r="K51" s="99">
        <f t="shared" si="9"/>
        <v>86</v>
      </c>
      <c r="L51" s="100">
        <v>46</v>
      </c>
      <c r="M51" s="101">
        <v>35</v>
      </c>
      <c r="N51" s="99">
        <f t="shared" si="10"/>
        <v>81</v>
      </c>
      <c r="O51" s="102">
        <v>41</v>
      </c>
      <c r="P51" s="101">
        <v>42</v>
      </c>
      <c r="Q51" s="99">
        <f t="shared" si="11"/>
        <v>83</v>
      </c>
      <c r="R51" s="102"/>
      <c r="S51" s="101"/>
      <c r="T51" s="99">
        <f t="shared" si="12"/>
        <v>0</v>
      </c>
      <c r="U51" s="102"/>
      <c r="V51" s="101"/>
      <c r="W51" s="99">
        <f t="shared" si="13"/>
        <v>0</v>
      </c>
      <c r="X51" s="103">
        <f t="shared" si="7"/>
        <v>338</v>
      </c>
      <c r="Y51" s="47"/>
    </row>
    <row r="52" spans="1:25" ht="12" customHeight="1">
      <c r="A52" s="35">
        <v>7</v>
      </c>
      <c r="B52" s="36"/>
      <c r="C52" s="37" t="s">
        <v>85</v>
      </c>
      <c r="D52" s="39" t="s">
        <v>86</v>
      </c>
      <c r="E52" s="56">
        <v>2001</v>
      </c>
      <c r="F52" s="97">
        <v>42</v>
      </c>
      <c r="G52" s="98">
        <v>40</v>
      </c>
      <c r="H52" s="99">
        <f t="shared" si="8"/>
        <v>82</v>
      </c>
      <c r="I52" s="97">
        <v>45</v>
      </c>
      <c r="J52" s="98">
        <v>45</v>
      </c>
      <c r="K52" s="99">
        <f t="shared" si="9"/>
        <v>90</v>
      </c>
      <c r="L52" s="100">
        <v>36</v>
      </c>
      <c r="M52" s="101">
        <v>40</v>
      </c>
      <c r="N52" s="99">
        <f t="shared" si="10"/>
        <v>76</v>
      </c>
      <c r="O52" s="102">
        <v>38</v>
      </c>
      <c r="P52" s="101">
        <v>43</v>
      </c>
      <c r="Q52" s="99">
        <f t="shared" si="11"/>
        <v>81</v>
      </c>
      <c r="R52" s="102"/>
      <c r="S52" s="101"/>
      <c r="T52" s="99">
        <f t="shared" si="12"/>
        <v>0</v>
      </c>
      <c r="U52" s="102"/>
      <c r="V52" s="101"/>
      <c r="W52" s="99">
        <f t="shared" si="13"/>
        <v>0</v>
      </c>
      <c r="X52" s="103">
        <f t="shared" si="7"/>
        <v>329</v>
      </c>
      <c r="Y52" s="47"/>
    </row>
    <row r="53" spans="1:25" ht="12" customHeight="1">
      <c r="A53" s="35">
        <v>8</v>
      </c>
      <c r="B53" s="36"/>
      <c r="C53" s="55"/>
      <c r="D53" s="39"/>
      <c r="E53" s="105"/>
      <c r="F53" s="97"/>
      <c r="G53" s="98"/>
      <c r="H53" s="99">
        <f t="shared" si="8"/>
        <v>0</v>
      </c>
      <c r="I53" s="97"/>
      <c r="J53" s="98"/>
      <c r="K53" s="99">
        <f t="shared" si="9"/>
        <v>0</v>
      </c>
      <c r="L53" s="100"/>
      <c r="M53" s="101"/>
      <c r="N53" s="99">
        <f t="shared" si="10"/>
        <v>0</v>
      </c>
      <c r="O53" s="102"/>
      <c r="P53" s="101"/>
      <c r="Q53" s="99">
        <f t="shared" si="11"/>
        <v>0</v>
      </c>
      <c r="R53" s="102"/>
      <c r="S53" s="101"/>
      <c r="T53" s="99">
        <f t="shared" si="12"/>
        <v>0</v>
      </c>
      <c r="U53" s="102"/>
      <c r="V53" s="101"/>
      <c r="W53" s="99">
        <f t="shared" si="13"/>
        <v>0</v>
      </c>
      <c r="X53" s="103">
        <f t="shared" si="7"/>
        <v>0</v>
      </c>
      <c r="Y53" s="47"/>
    </row>
    <row r="54" spans="1:25" ht="12" customHeight="1">
      <c r="A54" s="35">
        <v>9</v>
      </c>
      <c r="B54" s="36"/>
      <c r="C54" s="37" t="s">
        <v>87</v>
      </c>
      <c r="D54" s="39" t="s">
        <v>88</v>
      </c>
      <c r="E54" s="56">
        <v>2002</v>
      </c>
      <c r="F54" s="97">
        <v>44</v>
      </c>
      <c r="G54" s="98">
        <v>44</v>
      </c>
      <c r="H54" s="99">
        <f t="shared" si="8"/>
        <v>88</v>
      </c>
      <c r="I54" s="97">
        <v>45</v>
      </c>
      <c r="J54" s="98">
        <v>44</v>
      </c>
      <c r="K54" s="99">
        <f t="shared" si="9"/>
        <v>89</v>
      </c>
      <c r="L54" s="100">
        <v>44</v>
      </c>
      <c r="M54" s="101">
        <v>48</v>
      </c>
      <c r="N54" s="99">
        <f t="shared" si="10"/>
        <v>92</v>
      </c>
      <c r="O54" s="102">
        <v>45</v>
      </c>
      <c r="P54" s="101">
        <v>43</v>
      </c>
      <c r="Q54" s="99">
        <f t="shared" si="11"/>
        <v>88</v>
      </c>
      <c r="R54" s="102"/>
      <c r="S54" s="101"/>
      <c r="T54" s="99">
        <f t="shared" si="12"/>
        <v>0</v>
      </c>
      <c r="U54" s="102"/>
      <c r="V54" s="101"/>
      <c r="W54" s="99">
        <f t="shared" si="13"/>
        <v>0</v>
      </c>
      <c r="X54" s="103">
        <f t="shared" si="7"/>
        <v>357</v>
      </c>
      <c r="Y54" s="47"/>
    </row>
    <row r="55" spans="1:25" ht="12" customHeight="1">
      <c r="A55" s="35">
        <v>10</v>
      </c>
      <c r="B55" s="36"/>
      <c r="C55" s="37" t="s">
        <v>89</v>
      </c>
      <c r="D55" s="39" t="s">
        <v>90</v>
      </c>
      <c r="E55" s="56">
        <v>2002</v>
      </c>
      <c r="F55" s="97">
        <v>35</v>
      </c>
      <c r="G55" s="98">
        <v>42</v>
      </c>
      <c r="H55" s="99">
        <f t="shared" si="8"/>
        <v>77</v>
      </c>
      <c r="I55" s="97">
        <v>42</v>
      </c>
      <c r="J55" s="98">
        <v>42</v>
      </c>
      <c r="K55" s="99">
        <f t="shared" si="9"/>
        <v>84</v>
      </c>
      <c r="L55" s="100">
        <v>39</v>
      </c>
      <c r="M55" s="101">
        <v>43</v>
      </c>
      <c r="N55" s="99">
        <f t="shared" si="10"/>
        <v>82</v>
      </c>
      <c r="O55" s="102">
        <v>37</v>
      </c>
      <c r="P55" s="101">
        <v>40</v>
      </c>
      <c r="Q55" s="99">
        <f t="shared" si="11"/>
        <v>77</v>
      </c>
      <c r="R55" s="102"/>
      <c r="S55" s="101"/>
      <c r="T55" s="99">
        <f t="shared" si="12"/>
        <v>0</v>
      </c>
      <c r="U55" s="102"/>
      <c r="V55" s="101"/>
      <c r="W55" s="99">
        <f t="shared" si="13"/>
        <v>0</v>
      </c>
      <c r="X55" s="103">
        <f t="shared" si="7"/>
        <v>320</v>
      </c>
      <c r="Y55" s="47"/>
    </row>
    <row r="56" spans="1:25" ht="12" customHeight="1">
      <c r="A56" s="35">
        <v>11</v>
      </c>
      <c r="B56" s="39"/>
      <c r="C56" s="37" t="s">
        <v>91</v>
      </c>
      <c r="D56" s="39" t="s">
        <v>92</v>
      </c>
      <c r="E56" s="56">
        <v>2003</v>
      </c>
      <c r="F56" s="97">
        <v>43</v>
      </c>
      <c r="G56" s="98">
        <v>41</v>
      </c>
      <c r="H56" s="99">
        <f t="shared" si="8"/>
        <v>84</v>
      </c>
      <c r="I56" s="97">
        <v>41</v>
      </c>
      <c r="J56" s="98">
        <v>40</v>
      </c>
      <c r="K56" s="99">
        <f t="shared" si="9"/>
        <v>81</v>
      </c>
      <c r="L56" s="100">
        <v>44</v>
      </c>
      <c r="M56" s="101">
        <v>46</v>
      </c>
      <c r="N56" s="99">
        <f t="shared" si="10"/>
        <v>90</v>
      </c>
      <c r="O56" s="102">
        <v>41</v>
      </c>
      <c r="P56" s="101">
        <v>43</v>
      </c>
      <c r="Q56" s="99">
        <f t="shared" si="11"/>
        <v>84</v>
      </c>
      <c r="R56" s="102"/>
      <c r="S56" s="101"/>
      <c r="T56" s="99">
        <f t="shared" si="12"/>
        <v>0</v>
      </c>
      <c r="U56" s="102"/>
      <c r="V56" s="101"/>
      <c r="W56" s="99">
        <f t="shared" si="13"/>
        <v>0</v>
      </c>
      <c r="X56" s="103">
        <f t="shared" si="7"/>
        <v>339</v>
      </c>
      <c r="Y56" s="47"/>
    </row>
    <row r="57" spans="1:25" ht="12" customHeight="1">
      <c r="A57" s="35">
        <v>12</v>
      </c>
      <c r="B57" s="36"/>
      <c r="C57" s="37" t="s">
        <v>93</v>
      </c>
      <c r="D57" s="39" t="s">
        <v>94</v>
      </c>
      <c r="E57" s="56">
        <v>2003</v>
      </c>
      <c r="F57" s="102">
        <v>47</v>
      </c>
      <c r="G57" s="101">
        <v>46</v>
      </c>
      <c r="H57" s="99">
        <f t="shared" si="8"/>
        <v>93</v>
      </c>
      <c r="I57" s="102">
        <v>45</v>
      </c>
      <c r="J57" s="101">
        <v>41</v>
      </c>
      <c r="K57" s="99">
        <f t="shared" si="9"/>
        <v>86</v>
      </c>
      <c r="L57" s="100">
        <v>46</v>
      </c>
      <c r="M57" s="101">
        <v>42</v>
      </c>
      <c r="N57" s="99">
        <f t="shared" si="10"/>
        <v>88</v>
      </c>
      <c r="O57" s="102">
        <v>48</v>
      </c>
      <c r="P57" s="101">
        <v>45</v>
      </c>
      <c r="Q57" s="99">
        <f t="shared" si="11"/>
        <v>93</v>
      </c>
      <c r="R57" s="102"/>
      <c r="S57" s="101"/>
      <c r="T57" s="99">
        <f t="shared" si="12"/>
        <v>0</v>
      </c>
      <c r="U57" s="102"/>
      <c r="V57" s="101"/>
      <c r="W57" s="99">
        <f t="shared" si="13"/>
        <v>0</v>
      </c>
      <c r="X57" s="103">
        <f t="shared" si="7"/>
        <v>360</v>
      </c>
      <c r="Y57" s="47"/>
    </row>
    <row r="58" spans="1:25" ht="12" customHeight="1">
      <c r="A58" s="35">
        <v>13</v>
      </c>
      <c r="B58" s="36"/>
      <c r="C58" s="87" t="s">
        <v>95</v>
      </c>
      <c r="D58" s="106" t="s">
        <v>96</v>
      </c>
      <c r="E58" s="53">
        <v>2002</v>
      </c>
      <c r="F58" s="102">
        <v>45</v>
      </c>
      <c r="G58" s="101">
        <v>41</v>
      </c>
      <c r="H58" s="99">
        <f t="shared" si="8"/>
        <v>86</v>
      </c>
      <c r="I58" s="102">
        <v>45</v>
      </c>
      <c r="J58" s="101">
        <v>37</v>
      </c>
      <c r="K58" s="99">
        <f t="shared" si="9"/>
        <v>82</v>
      </c>
      <c r="L58" s="100">
        <v>46</v>
      </c>
      <c r="M58" s="101">
        <v>44</v>
      </c>
      <c r="N58" s="99">
        <f t="shared" si="10"/>
        <v>90</v>
      </c>
      <c r="O58" s="102">
        <v>45</v>
      </c>
      <c r="P58" s="101">
        <v>42</v>
      </c>
      <c r="Q58" s="99">
        <f t="shared" si="11"/>
        <v>87</v>
      </c>
      <c r="R58" s="102"/>
      <c r="S58" s="101"/>
      <c r="T58" s="99">
        <f t="shared" si="12"/>
        <v>0</v>
      </c>
      <c r="U58" s="102"/>
      <c r="V58" s="101"/>
      <c r="W58" s="99">
        <f t="shared" si="13"/>
        <v>0</v>
      </c>
      <c r="X58" s="103">
        <f t="shared" si="7"/>
        <v>345</v>
      </c>
      <c r="Y58" s="47"/>
    </row>
    <row r="59" spans="1:25" ht="12" customHeight="1">
      <c r="A59" s="35">
        <v>14</v>
      </c>
      <c r="B59" s="36"/>
      <c r="C59" s="37" t="s">
        <v>97</v>
      </c>
      <c r="D59" s="39" t="s">
        <v>98</v>
      </c>
      <c r="E59" s="39">
        <v>2003</v>
      </c>
      <c r="F59" s="102">
        <v>37</v>
      </c>
      <c r="G59" s="101">
        <v>36</v>
      </c>
      <c r="H59" s="99">
        <f t="shared" si="8"/>
        <v>73</v>
      </c>
      <c r="I59" s="102">
        <v>34</v>
      </c>
      <c r="J59" s="101">
        <v>38</v>
      </c>
      <c r="K59" s="99">
        <f t="shared" si="9"/>
        <v>72</v>
      </c>
      <c r="L59" s="100">
        <v>36</v>
      </c>
      <c r="M59" s="101">
        <v>38</v>
      </c>
      <c r="N59" s="99">
        <f t="shared" si="10"/>
        <v>74</v>
      </c>
      <c r="O59" s="102">
        <v>35</v>
      </c>
      <c r="P59" s="101">
        <v>41</v>
      </c>
      <c r="Q59" s="99">
        <f t="shared" si="11"/>
        <v>76</v>
      </c>
      <c r="R59" s="102"/>
      <c r="S59" s="101"/>
      <c r="T59" s="99">
        <f t="shared" si="12"/>
        <v>0</v>
      </c>
      <c r="U59" s="102"/>
      <c r="V59" s="101"/>
      <c r="W59" s="99">
        <f t="shared" si="13"/>
        <v>0</v>
      </c>
      <c r="X59" s="103">
        <f t="shared" si="7"/>
        <v>295</v>
      </c>
      <c r="Y59" s="47"/>
    </row>
    <row r="60" spans="1:25" ht="12" customHeight="1">
      <c r="A60" s="35">
        <v>15</v>
      </c>
      <c r="B60" s="36"/>
      <c r="C60" s="37" t="s">
        <v>99</v>
      </c>
      <c r="D60" s="39" t="s">
        <v>100</v>
      </c>
      <c r="E60" s="39">
        <v>2005</v>
      </c>
      <c r="F60" s="102">
        <v>38</v>
      </c>
      <c r="G60" s="101">
        <v>22</v>
      </c>
      <c r="H60" s="99">
        <f t="shared" si="8"/>
        <v>60</v>
      </c>
      <c r="I60" s="102">
        <v>26</v>
      </c>
      <c r="J60" s="101">
        <v>35</v>
      </c>
      <c r="K60" s="99">
        <f t="shared" si="9"/>
        <v>61</v>
      </c>
      <c r="L60" s="100">
        <v>34</v>
      </c>
      <c r="M60" s="101">
        <v>27</v>
      </c>
      <c r="N60" s="99">
        <f t="shared" si="10"/>
        <v>61</v>
      </c>
      <c r="O60" s="102">
        <v>22</v>
      </c>
      <c r="P60" s="101">
        <v>32</v>
      </c>
      <c r="Q60" s="99">
        <f t="shared" si="11"/>
        <v>54</v>
      </c>
      <c r="R60" s="102"/>
      <c r="S60" s="101"/>
      <c r="T60" s="99">
        <f t="shared" si="12"/>
        <v>0</v>
      </c>
      <c r="U60" s="102"/>
      <c r="V60" s="101"/>
      <c r="W60" s="99">
        <f t="shared" si="13"/>
        <v>0</v>
      </c>
      <c r="X60" s="103">
        <f t="shared" si="7"/>
        <v>236</v>
      </c>
      <c r="Y60" s="47"/>
    </row>
    <row r="61" spans="1:25" ht="12" customHeight="1">
      <c r="A61" s="35">
        <v>16</v>
      </c>
      <c r="B61" s="36"/>
      <c r="C61" s="107" t="s">
        <v>101</v>
      </c>
      <c r="D61" s="108" t="s">
        <v>102</v>
      </c>
      <c r="E61" s="53">
        <v>2003</v>
      </c>
      <c r="F61" s="102">
        <v>42</v>
      </c>
      <c r="G61" s="101">
        <v>45</v>
      </c>
      <c r="H61" s="99">
        <f t="shared" si="8"/>
        <v>87</v>
      </c>
      <c r="I61" s="102">
        <v>46</v>
      </c>
      <c r="J61" s="101">
        <v>42</v>
      </c>
      <c r="K61" s="99">
        <f t="shared" si="9"/>
        <v>88</v>
      </c>
      <c r="L61" s="100">
        <v>41</v>
      </c>
      <c r="M61" s="101">
        <v>44</v>
      </c>
      <c r="N61" s="99">
        <f t="shared" si="10"/>
        <v>85</v>
      </c>
      <c r="O61" s="102">
        <v>46</v>
      </c>
      <c r="P61" s="101">
        <v>47</v>
      </c>
      <c r="Q61" s="99">
        <f t="shared" si="11"/>
        <v>93</v>
      </c>
      <c r="R61" s="102"/>
      <c r="S61" s="101"/>
      <c r="T61" s="99">
        <f t="shared" si="12"/>
        <v>0</v>
      </c>
      <c r="U61" s="102"/>
      <c r="V61" s="101"/>
      <c r="W61" s="99">
        <f t="shared" si="13"/>
        <v>0</v>
      </c>
      <c r="X61" s="103">
        <f t="shared" si="7"/>
        <v>353</v>
      </c>
      <c r="Y61" s="47"/>
    </row>
    <row r="62" spans="1:25" ht="12" customHeight="1">
      <c r="A62" s="35">
        <v>17</v>
      </c>
      <c r="B62" s="39"/>
      <c r="C62" s="37" t="s">
        <v>103</v>
      </c>
      <c r="D62" s="38" t="s">
        <v>42</v>
      </c>
      <c r="E62" s="39">
        <v>1977</v>
      </c>
      <c r="F62" s="109">
        <v>39</v>
      </c>
      <c r="G62" s="110">
        <v>35</v>
      </c>
      <c r="H62" s="99">
        <f t="shared" si="8"/>
        <v>74</v>
      </c>
      <c r="I62" s="109">
        <v>39</v>
      </c>
      <c r="J62" s="110">
        <v>35</v>
      </c>
      <c r="K62" s="99">
        <f t="shared" si="9"/>
        <v>74</v>
      </c>
      <c r="L62" s="111">
        <v>39</v>
      </c>
      <c r="M62" s="110">
        <v>39</v>
      </c>
      <c r="N62" s="99">
        <f t="shared" si="10"/>
        <v>78</v>
      </c>
      <c r="O62" s="109">
        <v>34</v>
      </c>
      <c r="P62" s="110">
        <v>37</v>
      </c>
      <c r="Q62" s="99">
        <f t="shared" si="11"/>
        <v>71</v>
      </c>
      <c r="R62" s="109"/>
      <c r="S62" s="110"/>
      <c r="T62" s="99">
        <f t="shared" si="12"/>
        <v>0</v>
      </c>
      <c r="U62" s="109"/>
      <c r="V62" s="110"/>
      <c r="W62" s="99">
        <f t="shared" si="13"/>
        <v>0</v>
      </c>
      <c r="X62" s="103">
        <f t="shared" si="7"/>
        <v>297</v>
      </c>
      <c r="Y62" s="47"/>
    </row>
    <row r="63" spans="1:25" ht="12" customHeight="1">
      <c r="A63" s="35">
        <v>18</v>
      </c>
      <c r="B63" s="36"/>
      <c r="C63" s="37" t="s">
        <v>104</v>
      </c>
      <c r="D63" s="38" t="s">
        <v>105</v>
      </c>
      <c r="E63" s="39">
        <v>1996</v>
      </c>
      <c r="F63" s="109">
        <v>43</v>
      </c>
      <c r="G63" s="110">
        <v>46</v>
      </c>
      <c r="H63" s="99">
        <f t="shared" si="8"/>
        <v>89</v>
      </c>
      <c r="I63" s="109">
        <v>45</v>
      </c>
      <c r="J63" s="110">
        <v>46</v>
      </c>
      <c r="K63" s="99">
        <f t="shared" si="9"/>
        <v>91</v>
      </c>
      <c r="L63" s="109">
        <v>45</v>
      </c>
      <c r="M63" s="110">
        <v>46</v>
      </c>
      <c r="N63" s="99">
        <f t="shared" si="10"/>
        <v>91</v>
      </c>
      <c r="O63" s="109">
        <v>47</v>
      </c>
      <c r="P63" s="110">
        <v>44</v>
      </c>
      <c r="Q63" s="99">
        <f t="shared" si="11"/>
        <v>91</v>
      </c>
      <c r="R63" s="109"/>
      <c r="S63" s="110"/>
      <c r="T63" s="99">
        <f t="shared" si="12"/>
        <v>0</v>
      </c>
      <c r="U63" s="109"/>
      <c r="V63" s="110"/>
      <c r="W63" s="99">
        <f t="shared" si="13"/>
        <v>0</v>
      </c>
      <c r="X63" s="103">
        <f t="shared" si="7"/>
        <v>362</v>
      </c>
      <c r="Y63" s="47"/>
    </row>
    <row r="64" spans="1:25" ht="12" customHeight="1">
      <c r="A64" s="35">
        <v>19</v>
      </c>
      <c r="B64" s="36"/>
      <c r="C64" s="37" t="s">
        <v>106</v>
      </c>
      <c r="D64" s="38" t="s">
        <v>107</v>
      </c>
      <c r="E64" s="39">
        <v>1980</v>
      </c>
      <c r="F64" s="102">
        <v>47</v>
      </c>
      <c r="G64" s="101">
        <v>44</v>
      </c>
      <c r="H64" s="99">
        <f t="shared" si="8"/>
        <v>91</v>
      </c>
      <c r="I64" s="102">
        <v>47</v>
      </c>
      <c r="J64" s="101">
        <v>42</v>
      </c>
      <c r="K64" s="99">
        <f t="shared" si="9"/>
        <v>89</v>
      </c>
      <c r="L64" s="102">
        <v>44</v>
      </c>
      <c r="M64" s="101">
        <v>42</v>
      </c>
      <c r="N64" s="99">
        <f t="shared" si="10"/>
        <v>86</v>
      </c>
      <c r="O64" s="102">
        <v>46</v>
      </c>
      <c r="P64" s="101">
        <v>42</v>
      </c>
      <c r="Q64" s="99">
        <f t="shared" si="11"/>
        <v>88</v>
      </c>
      <c r="R64" s="102"/>
      <c r="S64" s="101"/>
      <c r="T64" s="99">
        <f t="shared" si="12"/>
        <v>0</v>
      </c>
      <c r="U64" s="102"/>
      <c r="V64" s="101"/>
      <c r="W64" s="99">
        <f t="shared" si="13"/>
        <v>0</v>
      </c>
      <c r="X64" s="103">
        <f t="shared" si="7"/>
        <v>354</v>
      </c>
      <c r="Y64" s="47"/>
    </row>
    <row r="65" spans="1:25" ht="12" customHeight="1">
      <c r="A65" s="35">
        <v>20</v>
      </c>
      <c r="B65" s="39"/>
      <c r="C65" s="87" t="s">
        <v>108</v>
      </c>
      <c r="D65" s="53" t="s">
        <v>108</v>
      </c>
      <c r="E65" s="88" t="s">
        <v>108</v>
      </c>
      <c r="F65" s="112"/>
      <c r="G65" s="113"/>
      <c r="H65" s="99">
        <f t="shared" si="8"/>
        <v>0</v>
      </c>
      <c r="I65" s="112"/>
      <c r="J65" s="113"/>
      <c r="K65" s="99">
        <f t="shared" si="9"/>
        <v>0</v>
      </c>
      <c r="L65" s="114"/>
      <c r="M65" s="113"/>
      <c r="N65" s="99">
        <f t="shared" si="10"/>
        <v>0</v>
      </c>
      <c r="O65" s="112"/>
      <c r="P65" s="113"/>
      <c r="Q65" s="99">
        <f t="shared" si="11"/>
        <v>0</v>
      </c>
      <c r="R65" s="112"/>
      <c r="S65" s="113"/>
      <c r="T65" s="99">
        <f t="shared" si="12"/>
        <v>0</v>
      </c>
      <c r="U65" s="112"/>
      <c r="V65" s="113"/>
      <c r="W65" s="99">
        <f t="shared" si="13"/>
        <v>0</v>
      </c>
      <c r="X65" s="103">
        <f t="shared" si="7"/>
        <v>0</v>
      </c>
      <c r="Y65" s="47"/>
    </row>
    <row r="66" spans="1:25" ht="12" customHeight="1">
      <c r="A66" s="63">
        <v>21</v>
      </c>
      <c r="B66" s="64"/>
      <c r="C66" s="87" t="s">
        <v>109</v>
      </c>
      <c r="D66" s="53" t="s">
        <v>110</v>
      </c>
      <c r="E66" s="88">
        <v>1952</v>
      </c>
      <c r="F66" s="109">
        <v>34</v>
      </c>
      <c r="G66" s="110">
        <v>42</v>
      </c>
      <c r="H66" s="99">
        <f t="shared" si="8"/>
        <v>76</v>
      </c>
      <c r="I66" s="109">
        <v>41</v>
      </c>
      <c r="J66" s="110">
        <v>40</v>
      </c>
      <c r="K66" s="99">
        <f t="shared" si="9"/>
        <v>81</v>
      </c>
      <c r="L66" s="109">
        <v>41</v>
      </c>
      <c r="M66" s="110">
        <v>37</v>
      </c>
      <c r="N66" s="99">
        <f t="shared" si="10"/>
        <v>78</v>
      </c>
      <c r="O66" s="109">
        <v>38</v>
      </c>
      <c r="P66" s="110">
        <v>42</v>
      </c>
      <c r="Q66" s="99">
        <f t="shared" si="11"/>
        <v>80</v>
      </c>
      <c r="R66" s="109"/>
      <c r="S66" s="110"/>
      <c r="T66" s="99">
        <f t="shared" si="12"/>
        <v>0</v>
      </c>
      <c r="U66" s="109"/>
      <c r="V66" s="110"/>
      <c r="W66" s="99">
        <f t="shared" si="13"/>
        <v>0</v>
      </c>
      <c r="X66" s="103">
        <f t="shared" si="7"/>
        <v>315</v>
      </c>
      <c r="Y66" s="67"/>
    </row>
    <row r="67" spans="1:25" ht="12" customHeight="1">
      <c r="A67" s="63">
        <v>22</v>
      </c>
      <c r="B67" s="64"/>
      <c r="C67" s="37" t="s">
        <v>111</v>
      </c>
      <c r="D67" s="39" t="s">
        <v>112</v>
      </c>
      <c r="E67" s="56">
        <v>1935</v>
      </c>
      <c r="F67" s="109">
        <v>43</v>
      </c>
      <c r="G67" s="110">
        <v>44</v>
      </c>
      <c r="H67" s="99">
        <f t="shared" si="8"/>
        <v>87</v>
      </c>
      <c r="I67" s="109">
        <v>44</v>
      </c>
      <c r="J67" s="110">
        <v>44</v>
      </c>
      <c r="K67" s="99">
        <f t="shared" si="9"/>
        <v>88</v>
      </c>
      <c r="L67" s="109">
        <v>43</v>
      </c>
      <c r="M67" s="110">
        <v>44</v>
      </c>
      <c r="N67" s="99">
        <f t="shared" si="10"/>
        <v>87</v>
      </c>
      <c r="O67" s="109">
        <v>45</v>
      </c>
      <c r="P67" s="110">
        <v>46</v>
      </c>
      <c r="Q67" s="99">
        <f t="shared" si="11"/>
        <v>91</v>
      </c>
      <c r="R67" s="109">
        <v>48</v>
      </c>
      <c r="S67" s="110">
        <v>42</v>
      </c>
      <c r="T67" s="99">
        <f t="shared" si="12"/>
        <v>90</v>
      </c>
      <c r="U67" s="109">
        <v>47</v>
      </c>
      <c r="V67" s="110">
        <v>42</v>
      </c>
      <c r="W67" s="99">
        <f t="shared" si="13"/>
        <v>89</v>
      </c>
      <c r="X67" s="103">
        <f t="shared" si="7"/>
        <v>532</v>
      </c>
      <c r="Y67" s="67"/>
    </row>
    <row r="68" spans="1:25" ht="12" customHeight="1">
      <c r="A68" s="63">
        <v>23</v>
      </c>
      <c r="B68" s="64"/>
      <c r="C68" s="69" t="s">
        <v>113</v>
      </c>
      <c r="D68" s="49" t="s">
        <v>114</v>
      </c>
      <c r="E68" s="50">
        <v>1976</v>
      </c>
      <c r="F68" s="109">
        <v>46</v>
      </c>
      <c r="G68" s="110">
        <v>41</v>
      </c>
      <c r="H68" s="99">
        <f t="shared" si="8"/>
        <v>87</v>
      </c>
      <c r="I68" s="109">
        <v>46</v>
      </c>
      <c r="J68" s="110">
        <v>46</v>
      </c>
      <c r="K68" s="99">
        <f t="shared" si="9"/>
        <v>92</v>
      </c>
      <c r="L68" s="109">
        <v>42</v>
      </c>
      <c r="M68" s="110">
        <v>45</v>
      </c>
      <c r="N68" s="99">
        <f t="shared" si="10"/>
        <v>87</v>
      </c>
      <c r="O68" s="109">
        <v>47</v>
      </c>
      <c r="P68" s="110">
        <v>47</v>
      </c>
      <c r="Q68" s="99">
        <f t="shared" si="11"/>
        <v>94</v>
      </c>
      <c r="R68" s="109">
        <v>45</v>
      </c>
      <c r="S68" s="110">
        <v>44</v>
      </c>
      <c r="T68" s="99">
        <f t="shared" si="12"/>
        <v>89</v>
      </c>
      <c r="U68" s="109">
        <v>41</v>
      </c>
      <c r="V68" s="110">
        <v>47</v>
      </c>
      <c r="W68" s="99">
        <f t="shared" si="13"/>
        <v>88</v>
      </c>
      <c r="X68" s="103">
        <f t="shared" si="7"/>
        <v>537</v>
      </c>
      <c r="Y68" s="67"/>
    </row>
    <row r="69" spans="1:25" ht="12" customHeight="1">
      <c r="A69" s="63">
        <v>24</v>
      </c>
      <c r="B69" s="64"/>
      <c r="C69" s="51" t="s">
        <v>115</v>
      </c>
      <c r="D69" s="39" t="s">
        <v>116</v>
      </c>
      <c r="E69" s="56">
        <v>1953</v>
      </c>
      <c r="F69" s="109">
        <v>43</v>
      </c>
      <c r="G69" s="110">
        <v>43</v>
      </c>
      <c r="H69" s="99">
        <f t="shared" si="8"/>
        <v>86</v>
      </c>
      <c r="I69" s="109">
        <v>44</v>
      </c>
      <c r="J69" s="110">
        <v>45</v>
      </c>
      <c r="K69" s="99">
        <f t="shared" si="9"/>
        <v>89</v>
      </c>
      <c r="L69" s="109">
        <v>47</v>
      </c>
      <c r="M69" s="110">
        <v>44</v>
      </c>
      <c r="N69" s="99">
        <f t="shared" si="10"/>
        <v>91</v>
      </c>
      <c r="O69" s="109">
        <v>42</v>
      </c>
      <c r="P69" s="110">
        <v>47</v>
      </c>
      <c r="Q69" s="99">
        <f t="shared" si="11"/>
        <v>89</v>
      </c>
      <c r="R69" s="109">
        <v>48</v>
      </c>
      <c r="S69" s="110">
        <v>44</v>
      </c>
      <c r="T69" s="99">
        <f t="shared" si="12"/>
        <v>92</v>
      </c>
      <c r="U69" s="109">
        <v>47</v>
      </c>
      <c r="V69" s="110">
        <v>46</v>
      </c>
      <c r="W69" s="99">
        <f t="shared" si="13"/>
        <v>93</v>
      </c>
      <c r="X69" s="103">
        <f t="shared" si="7"/>
        <v>540</v>
      </c>
      <c r="Y69" s="67"/>
    </row>
    <row r="70" spans="1:25" ht="12" customHeight="1">
      <c r="A70" s="68">
        <v>25</v>
      </c>
      <c r="B70" s="64"/>
      <c r="C70" s="51" t="s">
        <v>117</v>
      </c>
      <c r="D70" s="39" t="s">
        <v>118</v>
      </c>
      <c r="E70" s="56">
        <v>1980</v>
      </c>
      <c r="F70" s="109">
        <v>43</v>
      </c>
      <c r="G70" s="110">
        <v>45</v>
      </c>
      <c r="H70" s="99">
        <f t="shared" si="8"/>
        <v>88</v>
      </c>
      <c r="I70" s="109">
        <v>45</v>
      </c>
      <c r="J70" s="110">
        <v>44</v>
      </c>
      <c r="K70" s="99">
        <f t="shared" si="9"/>
        <v>89</v>
      </c>
      <c r="L70" s="109">
        <v>49</v>
      </c>
      <c r="M70" s="110">
        <v>42</v>
      </c>
      <c r="N70" s="99">
        <f t="shared" si="10"/>
        <v>91</v>
      </c>
      <c r="O70" s="109">
        <v>44</v>
      </c>
      <c r="P70" s="110">
        <v>46</v>
      </c>
      <c r="Q70" s="99">
        <f t="shared" si="11"/>
        <v>90</v>
      </c>
      <c r="R70" s="109">
        <v>43</v>
      </c>
      <c r="S70" s="110">
        <v>43</v>
      </c>
      <c r="T70" s="99">
        <f t="shared" si="12"/>
        <v>86</v>
      </c>
      <c r="U70" s="109">
        <v>44</v>
      </c>
      <c r="V70" s="110">
        <v>45</v>
      </c>
      <c r="W70" s="99">
        <f t="shared" si="13"/>
        <v>89</v>
      </c>
      <c r="X70" s="103">
        <f t="shared" si="7"/>
        <v>533</v>
      </c>
      <c r="Y70" s="67"/>
    </row>
    <row r="71" spans="1:25" ht="12" customHeight="1">
      <c r="A71" s="70">
        <v>26</v>
      </c>
      <c r="B71" s="71"/>
      <c r="C71" s="72"/>
      <c r="D71" s="73"/>
      <c r="E71" s="115"/>
      <c r="F71" s="75"/>
      <c r="G71" s="76"/>
      <c r="H71" s="77">
        <f t="shared" si="8"/>
        <v>0</v>
      </c>
      <c r="I71" s="78"/>
      <c r="J71" s="76"/>
      <c r="K71" s="79">
        <f t="shared" si="9"/>
        <v>0</v>
      </c>
      <c r="L71" s="75"/>
      <c r="M71" s="76"/>
      <c r="N71" s="79">
        <f t="shared" si="10"/>
        <v>0</v>
      </c>
      <c r="O71" s="78"/>
      <c r="P71" s="76"/>
      <c r="Q71" s="79">
        <f t="shared" si="11"/>
        <v>0</v>
      </c>
      <c r="R71" s="78"/>
      <c r="S71" s="76"/>
      <c r="T71" s="79">
        <f t="shared" si="12"/>
        <v>0</v>
      </c>
      <c r="U71" s="78"/>
      <c r="V71" s="76"/>
      <c r="W71" s="79">
        <f t="shared" si="13"/>
        <v>0</v>
      </c>
      <c r="X71" s="80">
        <f t="shared" si="7"/>
        <v>0</v>
      </c>
      <c r="Y71" s="81"/>
    </row>
    <row r="72" spans="1:25" ht="12" customHeight="1">
      <c r="A72" s="178"/>
      <c r="B72" s="178"/>
      <c r="C72" s="17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" customHeight="1">
      <c r="A73" s="5"/>
      <c r="B73" s="5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177" t="s">
        <v>0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</row>
    <row r="75" spans="1:25" ht="13.5" customHeight="1">
      <c r="A75" s="178" t="s">
        <v>1</v>
      </c>
      <c r="B75" s="178"/>
      <c r="C75" s="17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178" t="s">
        <v>2</v>
      </c>
      <c r="B76" s="178"/>
      <c r="C76" s="17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" t="s">
        <v>3</v>
      </c>
      <c r="B77" s="3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" customHeight="1">
      <c r="A78" s="5"/>
      <c r="B78" s="5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" customHeight="1">
      <c r="A79" s="6" t="s">
        <v>119</v>
      </c>
      <c r="B79" s="5"/>
      <c r="C79" s="5"/>
      <c r="D79" s="1"/>
      <c r="E79" s="1"/>
      <c r="F79" s="7"/>
      <c r="G79" s="7"/>
      <c r="H79" s="7"/>
      <c r="I79" s="7"/>
      <c r="J79" s="7"/>
      <c r="K79" s="7"/>
      <c r="L79" s="7"/>
      <c r="M79" s="7"/>
      <c r="N79" s="7"/>
      <c r="O79" s="8"/>
      <c r="P79" s="8"/>
      <c r="Q79" s="8"/>
      <c r="R79" s="8"/>
      <c r="S79" s="8"/>
      <c r="T79" s="8"/>
      <c r="U79" s="8"/>
      <c r="V79" s="8"/>
      <c r="W79" s="8"/>
      <c r="X79" s="2"/>
      <c r="Y79" s="2"/>
    </row>
    <row r="80" spans="6:23" ht="12" customHeight="1">
      <c r="F80" s="9"/>
      <c r="G80" s="10" t="s">
        <v>5</v>
      </c>
      <c r="H80" s="11"/>
      <c r="I80" s="10"/>
      <c r="J80" s="10" t="s">
        <v>6</v>
      </c>
      <c r="K80" s="11"/>
      <c r="L80" s="10"/>
      <c r="M80" s="10" t="s">
        <v>7</v>
      </c>
      <c r="N80" s="11"/>
      <c r="O80" s="10"/>
      <c r="P80" s="10" t="s">
        <v>8</v>
      </c>
      <c r="Q80" s="11"/>
      <c r="R80" s="10"/>
      <c r="S80" s="10" t="s">
        <v>9</v>
      </c>
      <c r="T80" s="11"/>
      <c r="U80" s="10"/>
      <c r="V80" s="10" t="s">
        <v>10</v>
      </c>
      <c r="W80" s="11"/>
    </row>
    <row r="81" spans="1:25" ht="12" customHeight="1">
      <c r="A81" s="116" t="s">
        <v>11</v>
      </c>
      <c r="B81" s="13" t="s">
        <v>12</v>
      </c>
      <c r="C81" s="13" t="s">
        <v>13</v>
      </c>
      <c r="D81" s="13" t="s">
        <v>14</v>
      </c>
      <c r="E81" s="13" t="s">
        <v>15</v>
      </c>
      <c r="F81" s="14" t="s">
        <v>16</v>
      </c>
      <c r="G81" s="15" t="s">
        <v>17</v>
      </c>
      <c r="H81" s="13" t="s">
        <v>18</v>
      </c>
      <c r="I81" s="17" t="s">
        <v>19</v>
      </c>
      <c r="J81" s="17" t="s">
        <v>20</v>
      </c>
      <c r="K81" s="13" t="s">
        <v>18</v>
      </c>
      <c r="L81" s="18" t="s">
        <v>21</v>
      </c>
      <c r="M81" s="17" t="s">
        <v>22</v>
      </c>
      <c r="N81" s="13" t="s">
        <v>18</v>
      </c>
      <c r="O81" s="17" t="s">
        <v>23</v>
      </c>
      <c r="P81" s="17" t="s">
        <v>24</v>
      </c>
      <c r="Q81" s="13" t="s">
        <v>18</v>
      </c>
      <c r="R81" s="17" t="s">
        <v>25</v>
      </c>
      <c r="S81" s="17" t="s">
        <v>26</v>
      </c>
      <c r="T81" s="13" t="s">
        <v>18</v>
      </c>
      <c r="U81" s="17" t="s">
        <v>27</v>
      </c>
      <c r="V81" s="17" t="s">
        <v>28</v>
      </c>
      <c r="W81" s="13" t="s">
        <v>18</v>
      </c>
      <c r="X81" s="85" t="s">
        <v>29</v>
      </c>
      <c r="Y81" s="86" t="s">
        <v>30</v>
      </c>
    </row>
    <row r="82" spans="1:25" ht="12" customHeight="1">
      <c r="A82" s="22">
        <v>1</v>
      </c>
      <c r="B82" s="23"/>
      <c r="C82" s="24"/>
      <c r="D82" s="25"/>
      <c r="E82" s="23"/>
      <c r="F82" s="26"/>
      <c r="G82" s="27"/>
      <c r="H82" s="28">
        <f aca="true" t="shared" si="14" ref="H82:H107">F82+G82</f>
        <v>0</v>
      </c>
      <c r="I82" s="29"/>
      <c r="J82" s="27"/>
      <c r="K82" s="28">
        <f aca="true" t="shared" si="15" ref="K82:K107">I82+J82</f>
        <v>0</v>
      </c>
      <c r="L82" s="30"/>
      <c r="M82" s="31"/>
      <c r="N82" s="28">
        <f aca="true" t="shared" si="16" ref="N82:N107">L82+M82</f>
        <v>0</v>
      </c>
      <c r="O82" s="32"/>
      <c r="P82" s="31"/>
      <c r="Q82" s="28">
        <f aca="true" t="shared" si="17" ref="Q82:Q107">O82+P82</f>
        <v>0</v>
      </c>
      <c r="R82" s="32"/>
      <c r="S82" s="31"/>
      <c r="T82" s="28">
        <f aca="true" t="shared" si="18" ref="T82:T107">R82+S82</f>
        <v>0</v>
      </c>
      <c r="U82" s="32"/>
      <c r="V82" s="31"/>
      <c r="W82" s="28">
        <f aca="true" t="shared" si="19" ref="W82:W107">U82+V82</f>
        <v>0</v>
      </c>
      <c r="X82" s="33">
        <f aca="true" t="shared" si="20" ref="X82:X107">H82+K82+N82+Q82+T82+W82</f>
        <v>0</v>
      </c>
      <c r="Y82" s="34"/>
    </row>
    <row r="83" spans="1:25" ht="12" customHeight="1">
      <c r="A83" s="35">
        <v>2</v>
      </c>
      <c r="B83" s="36"/>
      <c r="C83" s="37"/>
      <c r="D83" s="38"/>
      <c r="E83" s="39"/>
      <c r="F83" s="40"/>
      <c r="G83" s="41"/>
      <c r="H83" s="42">
        <f t="shared" si="14"/>
        <v>0</v>
      </c>
      <c r="I83" s="43"/>
      <c r="J83" s="41"/>
      <c r="K83" s="42">
        <f t="shared" si="15"/>
        <v>0</v>
      </c>
      <c r="L83" s="44"/>
      <c r="M83" s="45"/>
      <c r="N83" s="42">
        <f t="shared" si="16"/>
        <v>0</v>
      </c>
      <c r="O83" s="46"/>
      <c r="P83" s="45"/>
      <c r="Q83" s="42">
        <f t="shared" si="17"/>
        <v>0</v>
      </c>
      <c r="R83" s="46"/>
      <c r="S83" s="45"/>
      <c r="T83" s="42">
        <f t="shared" si="18"/>
        <v>0</v>
      </c>
      <c r="U83" s="46"/>
      <c r="V83" s="45"/>
      <c r="W83" s="42">
        <f t="shared" si="19"/>
        <v>0</v>
      </c>
      <c r="X83" s="33">
        <f t="shared" si="20"/>
        <v>0</v>
      </c>
      <c r="Y83" s="47"/>
    </row>
    <row r="84" spans="1:25" ht="12" customHeight="1">
      <c r="A84" s="35">
        <v>3</v>
      </c>
      <c r="B84" s="36"/>
      <c r="C84" s="37"/>
      <c r="D84" s="38"/>
      <c r="E84" s="39"/>
      <c r="F84" s="43"/>
      <c r="G84" s="41"/>
      <c r="H84" s="42">
        <f t="shared" si="14"/>
        <v>0</v>
      </c>
      <c r="I84" s="43"/>
      <c r="J84" s="41"/>
      <c r="K84" s="42">
        <f t="shared" si="15"/>
        <v>0</v>
      </c>
      <c r="L84" s="44"/>
      <c r="M84" s="45"/>
      <c r="N84" s="42">
        <f t="shared" si="16"/>
        <v>0</v>
      </c>
      <c r="O84" s="46"/>
      <c r="P84" s="45"/>
      <c r="Q84" s="42">
        <f t="shared" si="17"/>
        <v>0</v>
      </c>
      <c r="R84" s="46"/>
      <c r="S84" s="45"/>
      <c r="T84" s="42">
        <f t="shared" si="18"/>
        <v>0</v>
      </c>
      <c r="U84" s="46"/>
      <c r="V84" s="45"/>
      <c r="W84" s="42">
        <f t="shared" si="19"/>
        <v>0</v>
      </c>
      <c r="X84" s="33">
        <f t="shared" si="20"/>
        <v>0</v>
      </c>
      <c r="Y84" s="47"/>
    </row>
    <row r="85" spans="1:25" ht="12" customHeight="1">
      <c r="A85" s="35">
        <v>4</v>
      </c>
      <c r="B85" s="36"/>
      <c r="C85" s="37"/>
      <c r="D85" s="38"/>
      <c r="E85" s="39"/>
      <c r="F85" s="43"/>
      <c r="G85" s="41"/>
      <c r="H85" s="42">
        <f t="shared" si="14"/>
        <v>0</v>
      </c>
      <c r="I85" s="43"/>
      <c r="J85" s="41"/>
      <c r="K85" s="42">
        <f t="shared" si="15"/>
        <v>0</v>
      </c>
      <c r="L85" s="44"/>
      <c r="M85" s="45"/>
      <c r="N85" s="42">
        <f t="shared" si="16"/>
        <v>0</v>
      </c>
      <c r="O85" s="46"/>
      <c r="P85" s="45"/>
      <c r="Q85" s="42">
        <f t="shared" si="17"/>
        <v>0</v>
      </c>
      <c r="R85" s="46"/>
      <c r="S85" s="45"/>
      <c r="T85" s="42">
        <f t="shared" si="18"/>
        <v>0</v>
      </c>
      <c r="U85" s="46"/>
      <c r="V85" s="45"/>
      <c r="W85" s="42">
        <f t="shared" si="19"/>
        <v>0</v>
      </c>
      <c r="X85" s="33">
        <f t="shared" si="20"/>
        <v>0</v>
      </c>
      <c r="Y85" s="47"/>
    </row>
    <row r="86" spans="1:25" ht="12" customHeight="1">
      <c r="A86" s="35">
        <v>5</v>
      </c>
      <c r="B86" s="36"/>
      <c r="C86" s="87"/>
      <c r="D86" s="108"/>
      <c r="E86" s="53"/>
      <c r="F86" s="43"/>
      <c r="G86" s="41"/>
      <c r="H86" s="42">
        <f t="shared" si="14"/>
        <v>0</v>
      </c>
      <c r="I86" s="43"/>
      <c r="J86" s="41"/>
      <c r="K86" s="42">
        <f t="shared" si="15"/>
        <v>0</v>
      </c>
      <c r="L86" s="44"/>
      <c r="M86" s="45"/>
      <c r="N86" s="42">
        <f t="shared" si="16"/>
        <v>0</v>
      </c>
      <c r="O86" s="46"/>
      <c r="P86" s="45"/>
      <c r="Q86" s="42">
        <f t="shared" si="17"/>
        <v>0</v>
      </c>
      <c r="R86" s="46"/>
      <c r="S86" s="45"/>
      <c r="T86" s="42">
        <f t="shared" si="18"/>
        <v>0</v>
      </c>
      <c r="U86" s="46"/>
      <c r="V86" s="45"/>
      <c r="W86" s="42">
        <f t="shared" si="19"/>
        <v>0</v>
      </c>
      <c r="X86" s="33">
        <f t="shared" si="20"/>
        <v>0</v>
      </c>
      <c r="Y86" s="47"/>
    </row>
    <row r="87" spans="1:25" ht="12" customHeight="1">
      <c r="A87" s="35">
        <v>6</v>
      </c>
      <c r="B87" s="36"/>
      <c r="C87" s="37"/>
      <c r="D87" s="38"/>
      <c r="E87" s="39"/>
      <c r="F87" s="43"/>
      <c r="G87" s="41"/>
      <c r="H87" s="42">
        <f t="shared" si="14"/>
        <v>0</v>
      </c>
      <c r="I87" s="43"/>
      <c r="J87" s="41"/>
      <c r="K87" s="42">
        <f t="shared" si="15"/>
        <v>0</v>
      </c>
      <c r="L87" s="44"/>
      <c r="M87" s="45"/>
      <c r="N87" s="42">
        <f t="shared" si="16"/>
        <v>0</v>
      </c>
      <c r="O87" s="46"/>
      <c r="P87" s="45"/>
      <c r="Q87" s="42">
        <f t="shared" si="17"/>
        <v>0</v>
      </c>
      <c r="R87" s="46"/>
      <c r="S87" s="45"/>
      <c r="T87" s="42">
        <f t="shared" si="18"/>
        <v>0</v>
      </c>
      <c r="U87" s="46"/>
      <c r="V87" s="45"/>
      <c r="W87" s="42">
        <f t="shared" si="19"/>
        <v>0</v>
      </c>
      <c r="X87" s="33">
        <f t="shared" si="20"/>
        <v>0</v>
      </c>
      <c r="Y87" s="47"/>
    </row>
    <row r="88" spans="1:25" ht="12" customHeight="1">
      <c r="A88" s="35">
        <v>7</v>
      </c>
      <c r="B88" s="36"/>
      <c r="C88" s="37"/>
      <c r="D88" s="38"/>
      <c r="E88" s="39"/>
      <c r="F88" s="43"/>
      <c r="G88" s="41"/>
      <c r="H88" s="42">
        <f t="shared" si="14"/>
        <v>0</v>
      </c>
      <c r="I88" s="43"/>
      <c r="J88" s="41"/>
      <c r="K88" s="42">
        <f t="shared" si="15"/>
        <v>0</v>
      </c>
      <c r="L88" s="44"/>
      <c r="M88" s="45"/>
      <c r="N88" s="42">
        <f t="shared" si="16"/>
        <v>0</v>
      </c>
      <c r="O88" s="46"/>
      <c r="P88" s="45"/>
      <c r="Q88" s="42">
        <f t="shared" si="17"/>
        <v>0</v>
      </c>
      <c r="R88" s="46"/>
      <c r="S88" s="45"/>
      <c r="T88" s="42">
        <f t="shared" si="18"/>
        <v>0</v>
      </c>
      <c r="U88" s="46"/>
      <c r="V88" s="45"/>
      <c r="W88" s="42">
        <f t="shared" si="19"/>
        <v>0</v>
      </c>
      <c r="X88" s="33">
        <f t="shared" si="20"/>
        <v>0</v>
      </c>
      <c r="Y88" s="47"/>
    </row>
    <row r="89" spans="1:25" ht="12" customHeight="1">
      <c r="A89" s="35">
        <v>8</v>
      </c>
      <c r="B89" s="36"/>
      <c r="C89" s="37"/>
      <c r="D89" s="39"/>
      <c r="E89" s="39"/>
      <c r="F89" s="43"/>
      <c r="G89" s="41"/>
      <c r="H89" s="42">
        <f t="shared" si="14"/>
        <v>0</v>
      </c>
      <c r="I89" s="43"/>
      <c r="J89" s="41"/>
      <c r="K89" s="42">
        <f t="shared" si="15"/>
        <v>0</v>
      </c>
      <c r="L89" s="44"/>
      <c r="M89" s="45"/>
      <c r="N89" s="42">
        <f t="shared" si="16"/>
        <v>0</v>
      </c>
      <c r="O89" s="46"/>
      <c r="P89" s="45"/>
      <c r="Q89" s="42">
        <f t="shared" si="17"/>
        <v>0</v>
      </c>
      <c r="R89" s="46"/>
      <c r="S89" s="45"/>
      <c r="T89" s="42">
        <f t="shared" si="18"/>
        <v>0</v>
      </c>
      <c r="U89" s="46"/>
      <c r="V89" s="45"/>
      <c r="W89" s="42">
        <f t="shared" si="19"/>
        <v>0</v>
      </c>
      <c r="X89" s="33">
        <f t="shared" si="20"/>
        <v>0</v>
      </c>
      <c r="Y89" s="47"/>
    </row>
    <row r="90" spans="1:25" ht="12" customHeight="1">
      <c r="A90" s="35">
        <v>9</v>
      </c>
      <c r="B90" s="36"/>
      <c r="C90" s="37"/>
      <c r="D90" s="38"/>
      <c r="E90" s="39"/>
      <c r="F90" s="43"/>
      <c r="G90" s="41"/>
      <c r="H90" s="42">
        <f t="shared" si="14"/>
        <v>0</v>
      </c>
      <c r="I90" s="43"/>
      <c r="J90" s="41"/>
      <c r="K90" s="42">
        <f t="shared" si="15"/>
        <v>0</v>
      </c>
      <c r="L90" s="44"/>
      <c r="M90" s="45"/>
      <c r="N90" s="42">
        <f t="shared" si="16"/>
        <v>0</v>
      </c>
      <c r="O90" s="46"/>
      <c r="P90" s="45"/>
      <c r="Q90" s="42">
        <f t="shared" si="17"/>
        <v>0</v>
      </c>
      <c r="R90" s="46"/>
      <c r="S90" s="45"/>
      <c r="T90" s="42">
        <f t="shared" si="18"/>
        <v>0</v>
      </c>
      <c r="U90" s="46"/>
      <c r="V90" s="45"/>
      <c r="W90" s="42">
        <f t="shared" si="19"/>
        <v>0</v>
      </c>
      <c r="X90" s="33">
        <f t="shared" si="20"/>
        <v>0</v>
      </c>
      <c r="Y90" s="47"/>
    </row>
    <row r="91" spans="1:25" ht="12" customHeight="1">
      <c r="A91" s="35">
        <v>10</v>
      </c>
      <c r="B91" s="36"/>
      <c r="C91" s="37"/>
      <c r="D91" s="38"/>
      <c r="E91" s="39"/>
      <c r="F91" s="43"/>
      <c r="G91" s="41"/>
      <c r="H91" s="42">
        <f t="shared" si="14"/>
        <v>0</v>
      </c>
      <c r="I91" s="43"/>
      <c r="J91" s="41"/>
      <c r="K91" s="42">
        <f t="shared" si="15"/>
        <v>0</v>
      </c>
      <c r="L91" s="44"/>
      <c r="M91" s="45"/>
      <c r="N91" s="42">
        <f t="shared" si="16"/>
        <v>0</v>
      </c>
      <c r="O91" s="46"/>
      <c r="P91" s="45"/>
      <c r="Q91" s="42">
        <f t="shared" si="17"/>
        <v>0</v>
      </c>
      <c r="R91" s="46"/>
      <c r="S91" s="45"/>
      <c r="T91" s="42">
        <f t="shared" si="18"/>
        <v>0</v>
      </c>
      <c r="U91" s="46"/>
      <c r="V91" s="45"/>
      <c r="W91" s="42">
        <f t="shared" si="19"/>
        <v>0</v>
      </c>
      <c r="X91" s="33">
        <f t="shared" si="20"/>
        <v>0</v>
      </c>
      <c r="Y91" s="47"/>
    </row>
    <row r="92" spans="1:25" ht="12" customHeight="1">
      <c r="A92" s="35">
        <v>11</v>
      </c>
      <c r="B92" s="39"/>
      <c r="C92" s="37"/>
      <c r="D92" s="38"/>
      <c r="E92" s="39"/>
      <c r="F92" s="43"/>
      <c r="G92" s="41"/>
      <c r="H92" s="42">
        <f t="shared" si="14"/>
        <v>0</v>
      </c>
      <c r="I92" s="43"/>
      <c r="J92" s="41"/>
      <c r="K92" s="42">
        <f t="shared" si="15"/>
        <v>0</v>
      </c>
      <c r="L92" s="44"/>
      <c r="M92" s="45"/>
      <c r="N92" s="42">
        <f t="shared" si="16"/>
        <v>0</v>
      </c>
      <c r="O92" s="46"/>
      <c r="P92" s="45"/>
      <c r="Q92" s="42">
        <f t="shared" si="17"/>
        <v>0</v>
      </c>
      <c r="R92" s="46"/>
      <c r="S92" s="45"/>
      <c r="T92" s="42">
        <f t="shared" si="18"/>
        <v>0</v>
      </c>
      <c r="U92" s="46"/>
      <c r="V92" s="45"/>
      <c r="W92" s="42">
        <f t="shared" si="19"/>
        <v>0</v>
      </c>
      <c r="X92" s="33">
        <f t="shared" si="20"/>
        <v>0</v>
      </c>
      <c r="Y92" s="47"/>
    </row>
    <row r="93" spans="1:25" ht="12" customHeight="1">
      <c r="A93" s="35">
        <v>12</v>
      </c>
      <c r="B93" s="36"/>
      <c r="C93" s="51"/>
      <c r="D93" s="39"/>
      <c r="E93" s="39"/>
      <c r="F93" s="46"/>
      <c r="G93" s="45"/>
      <c r="H93" s="42">
        <f t="shared" si="14"/>
        <v>0</v>
      </c>
      <c r="I93" s="46"/>
      <c r="J93" s="45"/>
      <c r="K93" s="42">
        <f t="shared" si="15"/>
        <v>0</v>
      </c>
      <c r="L93" s="44"/>
      <c r="M93" s="45"/>
      <c r="N93" s="42">
        <f t="shared" si="16"/>
        <v>0</v>
      </c>
      <c r="O93" s="46"/>
      <c r="P93" s="45"/>
      <c r="Q93" s="42">
        <f t="shared" si="17"/>
        <v>0</v>
      </c>
      <c r="R93" s="46"/>
      <c r="S93" s="45"/>
      <c r="T93" s="42">
        <f t="shared" si="18"/>
        <v>0</v>
      </c>
      <c r="U93" s="46"/>
      <c r="V93" s="45"/>
      <c r="W93" s="42">
        <f t="shared" si="19"/>
        <v>0</v>
      </c>
      <c r="X93" s="33">
        <f t="shared" si="20"/>
        <v>0</v>
      </c>
      <c r="Y93" s="47"/>
    </row>
    <row r="94" spans="1:25" ht="12" customHeight="1">
      <c r="A94" s="35">
        <v>13</v>
      </c>
      <c r="B94" s="36"/>
      <c r="C94" s="37"/>
      <c r="D94" s="38"/>
      <c r="E94" s="39"/>
      <c r="F94" s="46"/>
      <c r="G94" s="45"/>
      <c r="H94" s="42">
        <f t="shared" si="14"/>
        <v>0</v>
      </c>
      <c r="I94" s="46"/>
      <c r="J94" s="45"/>
      <c r="K94" s="42">
        <f t="shared" si="15"/>
        <v>0</v>
      </c>
      <c r="L94" s="44"/>
      <c r="M94" s="45"/>
      <c r="N94" s="42">
        <f t="shared" si="16"/>
        <v>0</v>
      </c>
      <c r="O94" s="46"/>
      <c r="P94" s="45"/>
      <c r="Q94" s="42">
        <f t="shared" si="17"/>
        <v>0</v>
      </c>
      <c r="R94" s="46"/>
      <c r="S94" s="45"/>
      <c r="T94" s="42">
        <f t="shared" si="18"/>
        <v>0</v>
      </c>
      <c r="U94" s="46"/>
      <c r="V94" s="45"/>
      <c r="W94" s="42">
        <f t="shared" si="19"/>
        <v>0</v>
      </c>
      <c r="X94" s="33">
        <f t="shared" si="20"/>
        <v>0</v>
      </c>
      <c r="Y94" s="47"/>
    </row>
    <row r="95" spans="1:25" ht="12" customHeight="1">
      <c r="A95" s="35">
        <v>14</v>
      </c>
      <c r="B95" s="36"/>
      <c r="C95" s="37"/>
      <c r="D95" s="38"/>
      <c r="E95" s="39"/>
      <c r="F95" s="46"/>
      <c r="G95" s="45"/>
      <c r="H95" s="42">
        <f t="shared" si="14"/>
        <v>0</v>
      </c>
      <c r="I95" s="46"/>
      <c r="J95" s="45"/>
      <c r="K95" s="42">
        <f t="shared" si="15"/>
        <v>0</v>
      </c>
      <c r="L95" s="44"/>
      <c r="M95" s="45"/>
      <c r="N95" s="42">
        <f t="shared" si="16"/>
        <v>0</v>
      </c>
      <c r="O95" s="46"/>
      <c r="P95" s="45"/>
      <c r="Q95" s="42">
        <f t="shared" si="17"/>
        <v>0</v>
      </c>
      <c r="R95" s="46"/>
      <c r="S95" s="45"/>
      <c r="T95" s="42">
        <f t="shared" si="18"/>
        <v>0</v>
      </c>
      <c r="U95" s="46"/>
      <c r="V95" s="45"/>
      <c r="W95" s="42">
        <f t="shared" si="19"/>
        <v>0</v>
      </c>
      <c r="X95" s="33">
        <f t="shared" si="20"/>
        <v>0</v>
      </c>
      <c r="Y95" s="47"/>
    </row>
    <row r="96" spans="1:25" ht="12" customHeight="1">
      <c r="A96" s="35">
        <v>15</v>
      </c>
      <c r="B96" s="36"/>
      <c r="C96" s="37"/>
      <c r="D96" s="38"/>
      <c r="E96" s="39"/>
      <c r="F96" s="46"/>
      <c r="G96" s="45"/>
      <c r="H96" s="42">
        <f t="shared" si="14"/>
        <v>0</v>
      </c>
      <c r="I96" s="46"/>
      <c r="J96" s="45"/>
      <c r="K96" s="42">
        <f t="shared" si="15"/>
        <v>0</v>
      </c>
      <c r="L96" s="44"/>
      <c r="M96" s="45"/>
      <c r="N96" s="42">
        <f t="shared" si="16"/>
        <v>0</v>
      </c>
      <c r="O96" s="46"/>
      <c r="P96" s="45"/>
      <c r="Q96" s="42">
        <f t="shared" si="17"/>
        <v>0</v>
      </c>
      <c r="R96" s="46"/>
      <c r="S96" s="45"/>
      <c r="T96" s="42">
        <f t="shared" si="18"/>
        <v>0</v>
      </c>
      <c r="U96" s="46"/>
      <c r="V96" s="45"/>
      <c r="W96" s="42">
        <f t="shared" si="19"/>
        <v>0</v>
      </c>
      <c r="X96" s="33">
        <f t="shared" si="20"/>
        <v>0</v>
      </c>
      <c r="Y96" s="47"/>
    </row>
    <row r="97" spans="1:25" ht="12" customHeight="1">
      <c r="A97" s="35">
        <v>16</v>
      </c>
      <c r="B97" s="36"/>
      <c r="C97" s="37" t="s">
        <v>120</v>
      </c>
      <c r="D97" s="38" t="s">
        <v>121</v>
      </c>
      <c r="E97" s="39">
        <v>2004</v>
      </c>
      <c r="F97" s="102">
        <v>39</v>
      </c>
      <c r="G97" s="101">
        <v>40</v>
      </c>
      <c r="H97" s="99">
        <f t="shared" si="14"/>
        <v>79</v>
      </c>
      <c r="I97" s="102">
        <v>40</v>
      </c>
      <c r="J97" s="101">
        <v>44</v>
      </c>
      <c r="K97" s="99">
        <f t="shared" si="15"/>
        <v>84</v>
      </c>
      <c r="L97" s="100">
        <v>44</v>
      </c>
      <c r="M97" s="101">
        <v>39</v>
      </c>
      <c r="N97" s="99">
        <f t="shared" si="16"/>
        <v>83</v>
      </c>
      <c r="O97" s="102">
        <v>40</v>
      </c>
      <c r="P97" s="101">
        <v>37</v>
      </c>
      <c r="Q97" s="99">
        <f t="shared" si="17"/>
        <v>77</v>
      </c>
      <c r="R97" s="102"/>
      <c r="S97" s="101"/>
      <c r="T97" s="99">
        <f t="shared" si="18"/>
        <v>0</v>
      </c>
      <c r="U97" s="102"/>
      <c r="V97" s="101"/>
      <c r="W97" s="99">
        <f t="shared" si="19"/>
        <v>0</v>
      </c>
      <c r="X97" s="103">
        <f t="shared" si="20"/>
        <v>323</v>
      </c>
      <c r="Y97" s="47"/>
    </row>
    <row r="98" spans="1:25" ht="12" customHeight="1">
      <c r="A98" s="35">
        <v>17</v>
      </c>
      <c r="B98" s="39"/>
      <c r="C98" s="55" t="s">
        <v>122</v>
      </c>
      <c r="D98" s="39" t="s">
        <v>123</v>
      </c>
      <c r="E98" s="105">
        <v>1976</v>
      </c>
      <c r="F98" s="109">
        <v>40</v>
      </c>
      <c r="G98" s="110">
        <v>37</v>
      </c>
      <c r="H98" s="99">
        <f t="shared" si="14"/>
        <v>77</v>
      </c>
      <c r="I98" s="109">
        <v>40</v>
      </c>
      <c r="J98" s="110">
        <v>30</v>
      </c>
      <c r="K98" s="99">
        <f t="shared" si="15"/>
        <v>70</v>
      </c>
      <c r="L98" s="111">
        <v>42</v>
      </c>
      <c r="M98" s="110">
        <v>27</v>
      </c>
      <c r="N98" s="99">
        <f t="shared" si="16"/>
        <v>69</v>
      </c>
      <c r="O98" s="109">
        <v>33</v>
      </c>
      <c r="P98" s="110">
        <v>38</v>
      </c>
      <c r="Q98" s="99">
        <f t="shared" si="17"/>
        <v>71</v>
      </c>
      <c r="R98" s="109"/>
      <c r="S98" s="110"/>
      <c r="T98" s="99">
        <f t="shared" si="18"/>
        <v>0</v>
      </c>
      <c r="U98" s="109"/>
      <c r="V98" s="110"/>
      <c r="W98" s="99">
        <f t="shared" si="19"/>
        <v>0</v>
      </c>
      <c r="X98" s="103">
        <f t="shared" si="20"/>
        <v>287</v>
      </c>
      <c r="Y98" s="47"/>
    </row>
    <row r="99" spans="1:25" ht="12" customHeight="1">
      <c r="A99" s="35">
        <v>18</v>
      </c>
      <c r="B99" s="36"/>
      <c r="C99" s="37" t="s">
        <v>124</v>
      </c>
      <c r="D99" s="38" t="s">
        <v>125</v>
      </c>
      <c r="E99" s="39">
        <v>1999</v>
      </c>
      <c r="F99" s="109">
        <v>46</v>
      </c>
      <c r="G99" s="110">
        <v>43</v>
      </c>
      <c r="H99" s="99">
        <f t="shared" si="14"/>
        <v>89</v>
      </c>
      <c r="I99" s="109">
        <v>45</v>
      </c>
      <c r="J99" s="110">
        <v>47</v>
      </c>
      <c r="K99" s="99">
        <f t="shared" si="15"/>
        <v>92</v>
      </c>
      <c r="L99" s="109">
        <v>45</v>
      </c>
      <c r="M99" s="110">
        <v>47</v>
      </c>
      <c r="N99" s="99">
        <f t="shared" si="16"/>
        <v>92</v>
      </c>
      <c r="O99" s="109">
        <v>48</v>
      </c>
      <c r="P99" s="110">
        <v>44</v>
      </c>
      <c r="Q99" s="99">
        <f t="shared" si="17"/>
        <v>92</v>
      </c>
      <c r="R99" s="109">
        <v>45</v>
      </c>
      <c r="S99" s="110">
        <v>46</v>
      </c>
      <c r="T99" s="99">
        <f t="shared" si="18"/>
        <v>91</v>
      </c>
      <c r="U99" s="109">
        <v>46</v>
      </c>
      <c r="V99" s="110">
        <v>48</v>
      </c>
      <c r="W99" s="99">
        <f t="shared" si="19"/>
        <v>94</v>
      </c>
      <c r="X99" s="103">
        <f t="shared" si="20"/>
        <v>550</v>
      </c>
      <c r="Y99" s="47"/>
    </row>
    <row r="100" spans="1:25" ht="12" customHeight="1">
      <c r="A100" s="35">
        <v>19</v>
      </c>
      <c r="B100" s="36"/>
      <c r="C100" s="107" t="s">
        <v>126</v>
      </c>
      <c r="D100" s="117" t="s">
        <v>127</v>
      </c>
      <c r="E100" s="53">
        <v>1977</v>
      </c>
      <c r="F100" s="102">
        <v>37</v>
      </c>
      <c r="G100" s="101">
        <v>45</v>
      </c>
      <c r="H100" s="99">
        <f t="shared" si="14"/>
        <v>82</v>
      </c>
      <c r="I100" s="102">
        <v>42</v>
      </c>
      <c r="J100" s="101">
        <v>35</v>
      </c>
      <c r="K100" s="99">
        <f t="shared" si="15"/>
        <v>77</v>
      </c>
      <c r="L100" s="102">
        <v>39</v>
      </c>
      <c r="M100" s="101">
        <v>41</v>
      </c>
      <c r="N100" s="99">
        <f t="shared" si="16"/>
        <v>80</v>
      </c>
      <c r="O100" s="102">
        <v>37</v>
      </c>
      <c r="P100" s="101">
        <v>38</v>
      </c>
      <c r="Q100" s="99">
        <f t="shared" si="17"/>
        <v>75</v>
      </c>
      <c r="R100" s="102">
        <v>33</v>
      </c>
      <c r="S100" s="101">
        <v>41</v>
      </c>
      <c r="T100" s="99">
        <f t="shared" si="18"/>
        <v>74</v>
      </c>
      <c r="U100" s="102">
        <v>37</v>
      </c>
      <c r="V100" s="101">
        <v>43</v>
      </c>
      <c r="W100" s="99">
        <f t="shared" si="19"/>
        <v>80</v>
      </c>
      <c r="X100" s="103">
        <f t="shared" si="20"/>
        <v>468</v>
      </c>
      <c r="Y100" s="47"/>
    </row>
    <row r="101" spans="1:25" ht="12" customHeight="1">
      <c r="A101" s="35">
        <v>20</v>
      </c>
      <c r="B101" s="39"/>
      <c r="C101" s="51" t="s">
        <v>128</v>
      </c>
      <c r="D101" s="54" t="s">
        <v>129</v>
      </c>
      <c r="E101" s="39">
        <v>1965</v>
      </c>
      <c r="F101" s="112">
        <v>43</v>
      </c>
      <c r="G101" s="113">
        <v>43</v>
      </c>
      <c r="H101" s="99">
        <f t="shared" si="14"/>
        <v>86</v>
      </c>
      <c r="I101" s="112">
        <v>48</v>
      </c>
      <c r="J101" s="113">
        <v>37</v>
      </c>
      <c r="K101" s="99">
        <f t="shared" si="15"/>
        <v>85</v>
      </c>
      <c r="L101" s="114">
        <v>45</v>
      </c>
      <c r="M101" s="113">
        <v>42</v>
      </c>
      <c r="N101" s="99">
        <f t="shared" si="16"/>
        <v>87</v>
      </c>
      <c r="O101" s="112">
        <v>43</v>
      </c>
      <c r="P101" s="113">
        <v>44</v>
      </c>
      <c r="Q101" s="99">
        <f t="shared" si="17"/>
        <v>87</v>
      </c>
      <c r="R101" s="112">
        <v>41</v>
      </c>
      <c r="S101" s="113">
        <v>41</v>
      </c>
      <c r="T101" s="99">
        <f t="shared" si="18"/>
        <v>82</v>
      </c>
      <c r="U101" s="112">
        <v>45</v>
      </c>
      <c r="V101" s="113">
        <v>44</v>
      </c>
      <c r="W101" s="99">
        <f t="shared" si="19"/>
        <v>89</v>
      </c>
      <c r="X101" s="103">
        <f t="shared" si="20"/>
        <v>516</v>
      </c>
      <c r="Y101" s="47"/>
    </row>
    <row r="102" spans="1:25" ht="12" customHeight="1">
      <c r="A102" s="63">
        <v>21</v>
      </c>
      <c r="B102" s="64"/>
      <c r="C102" s="55" t="s">
        <v>130</v>
      </c>
      <c r="D102" s="39" t="s">
        <v>131</v>
      </c>
      <c r="E102" s="56">
        <v>1991</v>
      </c>
      <c r="F102" s="109">
        <v>47</v>
      </c>
      <c r="G102" s="110">
        <v>42</v>
      </c>
      <c r="H102" s="99">
        <f t="shared" si="14"/>
        <v>89</v>
      </c>
      <c r="I102" s="109">
        <v>48</v>
      </c>
      <c r="J102" s="110">
        <v>47</v>
      </c>
      <c r="K102" s="99">
        <f t="shared" si="15"/>
        <v>95</v>
      </c>
      <c r="L102" s="109">
        <v>45</v>
      </c>
      <c r="M102" s="110">
        <v>48</v>
      </c>
      <c r="N102" s="99">
        <f t="shared" si="16"/>
        <v>93</v>
      </c>
      <c r="O102" s="109">
        <v>42</v>
      </c>
      <c r="P102" s="110">
        <v>48</v>
      </c>
      <c r="Q102" s="99">
        <f t="shared" si="17"/>
        <v>90</v>
      </c>
      <c r="R102" s="109">
        <v>41</v>
      </c>
      <c r="S102" s="110">
        <v>47</v>
      </c>
      <c r="T102" s="99">
        <f t="shared" si="18"/>
        <v>88</v>
      </c>
      <c r="U102" s="109">
        <v>46</v>
      </c>
      <c r="V102" s="110">
        <v>45</v>
      </c>
      <c r="W102" s="99">
        <f t="shared" si="19"/>
        <v>91</v>
      </c>
      <c r="X102" s="103">
        <f t="shared" si="20"/>
        <v>546</v>
      </c>
      <c r="Y102" s="67"/>
    </row>
    <row r="103" spans="1:25" ht="12" customHeight="1">
      <c r="A103" s="63">
        <v>22</v>
      </c>
      <c r="B103" s="64"/>
      <c r="C103" s="37" t="s">
        <v>132</v>
      </c>
      <c r="D103" s="38" t="s">
        <v>133</v>
      </c>
      <c r="E103" s="39">
        <v>1955</v>
      </c>
      <c r="F103" s="109">
        <v>44</v>
      </c>
      <c r="G103" s="110">
        <v>47</v>
      </c>
      <c r="H103" s="99">
        <f t="shared" si="14"/>
        <v>91</v>
      </c>
      <c r="I103" s="109">
        <v>47</v>
      </c>
      <c r="J103" s="110">
        <v>46</v>
      </c>
      <c r="K103" s="99">
        <f t="shared" si="15"/>
        <v>93</v>
      </c>
      <c r="L103" s="109">
        <v>43</v>
      </c>
      <c r="M103" s="110">
        <v>44</v>
      </c>
      <c r="N103" s="99">
        <f t="shared" si="16"/>
        <v>87</v>
      </c>
      <c r="O103" s="109">
        <v>43</v>
      </c>
      <c r="P103" s="110">
        <v>41</v>
      </c>
      <c r="Q103" s="99">
        <f t="shared" si="17"/>
        <v>84</v>
      </c>
      <c r="R103" s="109">
        <v>47</v>
      </c>
      <c r="S103" s="110">
        <v>41</v>
      </c>
      <c r="T103" s="99">
        <f t="shared" si="18"/>
        <v>88</v>
      </c>
      <c r="U103" s="109">
        <v>47</v>
      </c>
      <c r="V103" s="110">
        <v>42</v>
      </c>
      <c r="W103" s="99">
        <f t="shared" si="19"/>
        <v>89</v>
      </c>
      <c r="X103" s="103">
        <f t="shared" si="20"/>
        <v>532</v>
      </c>
      <c r="Y103" s="67"/>
    </row>
    <row r="104" spans="1:25" ht="12" customHeight="1">
      <c r="A104" s="63">
        <v>23</v>
      </c>
      <c r="B104" s="64"/>
      <c r="C104" s="104" t="s">
        <v>134</v>
      </c>
      <c r="D104" s="38" t="s">
        <v>135</v>
      </c>
      <c r="E104" s="39">
        <v>1964</v>
      </c>
      <c r="F104" s="109">
        <v>37</v>
      </c>
      <c r="G104" s="110">
        <v>39</v>
      </c>
      <c r="H104" s="99">
        <f t="shared" si="14"/>
        <v>76</v>
      </c>
      <c r="I104" s="109">
        <v>43</v>
      </c>
      <c r="J104" s="110">
        <v>38</v>
      </c>
      <c r="K104" s="99">
        <f t="shared" si="15"/>
        <v>81</v>
      </c>
      <c r="L104" s="109">
        <v>27</v>
      </c>
      <c r="M104" s="110">
        <v>33</v>
      </c>
      <c r="N104" s="99">
        <f t="shared" si="16"/>
        <v>60</v>
      </c>
      <c r="O104" s="109">
        <v>39</v>
      </c>
      <c r="P104" s="110">
        <v>29</v>
      </c>
      <c r="Q104" s="99">
        <f t="shared" si="17"/>
        <v>68</v>
      </c>
      <c r="R104" s="109"/>
      <c r="S104" s="110"/>
      <c r="T104" s="99">
        <f t="shared" si="18"/>
        <v>0</v>
      </c>
      <c r="U104" s="109"/>
      <c r="V104" s="110"/>
      <c r="W104" s="99">
        <f t="shared" si="19"/>
        <v>0</v>
      </c>
      <c r="X104" s="103">
        <f t="shared" si="20"/>
        <v>285</v>
      </c>
      <c r="Y104" s="67"/>
    </row>
    <row r="105" spans="1:25" ht="12" customHeight="1">
      <c r="A105" s="63">
        <v>24</v>
      </c>
      <c r="B105" s="64"/>
      <c r="C105" s="37" t="s">
        <v>136</v>
      </c>
      <c r="D105" s="38" t="s">
        <v>137</v>
      </c>
      <c r="E105" s="39">
        <v>1957</v>
      </c>
      <c r="F105" s="109">
        <v>39</v>
      </c>
      <c r="G105" s="110">
        <v>42</v>
      </c>
      <c r="H105" s="99">
        <f t="shared" si="14"/>
        <v>81</v>
      </c>
      <c r="I105" s="109">
        <v>46</v>
      </c>
      <c r="J105" s="110">
        <v>46</v>
      </c>
      <c r="K105" s="99">
        <f t="shared" si="15"/>
        <v>92</v>
      </c>
      <c r="L105" s="109">
        <v>47</v>
      </c>
      <c r="M105" s="110">
        <v>45</v>
      </c>
      <c r="N105" s="99">
        <f t="shared" si="16"/>
        <v>92</v>
      </c>
      <c r="O105" s="109">
        <v>41</v>
      </c>
      <c r="P105" s="110">
        <v>45</v>
      </c>
      <c r="Q105" s="99">
        <f t="shared" si="17"/>
        <v>86</v>
      </c>
      <c r="R105" s="109">
        <v>44</v>
      </c>
      <c r="S105" s="110">
        <v>45</v>
      </c>
      <c r="T105" s="99">
        <f t="shared" si="18"/>
        <v>89</v>
      </c>
      <c r="U105" s="109">
        <v>46</v>
      </c>
      <c r="V105" s="110">
        <v>43</v>
      </c>
      <c r="W105" s="99">
        <f t="shared" si="19"/>
        <v>89</v>
      </c>
      <c r="X105" s="103">
        <f t="shared" si="20"/>
        <v>529</v>
      </c>
      <c r="Y105" s="67"/>
    </row>
    <row r="106" spans="1:25" ht="12" customHeight="1">
      <c r="A106" s="68">
        <v>25</v>
      </c>
      <c r="B106" s="64"/>
      <c r="C106" s="37" t="s">
        <v>138</v>
      </c>
      <c r="D106" s="38" t="s">
        <v>139</v>
      </c>
      <c r="E106" s="39">
        <v>2000</v>
      </c>
      <c r="F106" s="109">
        <v>44</v>
      </c>
      <c r="G106" s="110">
        <v>43</v>
      </c>
      <c r="H106" s="99">
        <f t="shared" si="14"/>
        <v>87</v>
      </c>
      <c r="I106" s="109">
        <v>46</v>
      </c>
      <c r="J106" s="110">
        <v>44</v>
      </c>
      <c r="K106" s="99">
        <f t="shared" si="15"/>
        <v>90</v>
      </c>
      <c r="L106" s="109">
        <v>35</v>
      </c>
      <c r="M106" s="110">
        <v>41</v>
      </c>
      <c r="N106" s="99">
        <f t="shared" si="16"/>
        <v>76</v>
      </c>
      <c r="O106" s="109">
        <v>41</v>
      </c>
      <c r="P106" s="110">
        <v>47</v>
      </c>
      <c r="Q106" s="99">
        <f t="shared" si="17"/>
        <v>88</v>
      </c>
      <c r="R106" s="109">
        <v>45</v>
      </c>
      <c r="S106" s="110">
        <v>43</v>
      </c>
      <c r="T106" s="99">
        <f t="shared" si="18"/>
        <v>88</v>
      </c>
      <c r="U106" s="109">
        <v>43</v>
      </c>
      <c r="V106" s="110">
        <v>40</v>
      </c>
      <c r="W106" s="99">
        <f t="shared" si="19"/>
        <v>83</v>
      </c>
      <c r="X106" s="103">
        <f t="shared" si="20"/>
        <v>512</v>
      </c>
      <c r="Y106" s="67"/>
    </row>
    <row r="107" spans="1:25" ht="12" customHeight="1">
      <c r="A107" s="70">
        <v>26</v>
      </c>
      <c r="B107" s="71"/>
      <c r="C107" s="118"/>
      <c r="D107" s="119"/>
      <c r="E107" s="74"/>
      <c r="F107" s="75"/>
      <c r="G107" s="76"/>
      <c r="H107" s="77">
        <f t="shared" si="14"/>
        <v>0</v>
      </c>
      <c r="I107" s="78"/>
      <c r="J107" s="76"/>
      <c r="K107" s="79">
        <f t="shared" si="15"/>
        <v>0</v>
      </c>
      <c r="L107" s="75"/>
      <c r="M107" s="76"/>
      <c r="N107" s="79">
        <f t="shared" si="16"/>
        <v>0</v>
      </c>
      <c r="O107" s="78"/>
      <c r="P107" s="76"/>
      <c r="Q107" s="79">
        <f t="shared" si="17"/>
        <v>0</v>
      </c>
      <c r="R107" s="78"/>
      <c r="S107" s="76"/>
      <c r="T107" s="79">
        <f t="shared" si="18"/>
        <v>0</v>
      </c>
      <c r="U107" s="78"/>
      <c r="V107" s="76"/>
      <c r="W107" s="79">
        <f t="shared" si="19"/>
        <v>0</v>
      </c>
      <c r="X107" s="80">
        <f t="shared" si="20"/>
        <v>0</v>
      </c>
      <c r="Y107" s="81"/>
    </row>
  </sheetData>
  <sheetProtection selectLockedCells="1" selectUnlockedCells="1"/>
  <mergeCells count="10">
    <mergeCell ref="A72:C72"/>
    <mergeCell ref="A74:Y74"/>
    <mergeCell ref="A75:C75"/>
    <mergeCell ref="A76:C76"/>
    <mergeCell ref="A1:Y1"/>
    <mergeCell ref="A2:C2"/>
    <mergeCell ref="A3:C3"/>
    <mergeCell ref="A38:Y38"/>
    <mergeCell ref="A39:C39"/>
    <mergeCell ref="A40:C40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94">
      <selection activeCell="C31" sqref="C31"/>
    </sheetView>
  </sheetViews>
  <sheetFormatPr defaultColWidth="6.00390625" defaultRowHeight="15"/>
  <cols>
    <col min="1" max="1" width="6.00390625" style="0" customWidth="1"/>
    <col min="2" max="2" width="18.8515625" style="0" customWidth="1"/>
    <col min="3" max="3" width="20.421875" style="0" customWidth="1"/>
    <col min="4" max="12" width="6.00390625" style="0" customWidth="1"/>
    <col min="13" max="13" width="6.7109375" style="0" customWidth="1"/>
  </cols>
  <sheetData>
    <row r="1" spans="1:12" ht="22.5">
      <c r="A1" s="120" t="s">
        <v>3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2.5">
      <c r="A2" s="123"/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2.5">
      <c r="A3" s="123" t="s">
        <v>140</v>
      </c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2:12" ht="14.25">
      <c r="B4" s="124"/>
      <c r="C4" s="125"/>
      <c r="D4" s="126"/>
      <c r="E4" s="127"/>
      <c r="F4" s="128"/>
      <c r="G4" s="129"/>
      <c r="H4" s="129"/>
      <c r="I4" s="129"/>
      <c r="J4" s="130"/>
      <c r="K4" s="130"/>
      <c r="L4" s="129"/>
    </row>
    <row r="5" spans="1:13" ht="14.25">
      <c r="A5" s="131" t="s">
        <v>141</v>
      </c>
      <c r="B5" s="131" t="s">
        <v>142</v>
      </c>
      <c r="C5" s="131" t="s">
        <v>14</v>
      </c>
      <c r="D5" s="131" t="s">
        <v>15</v>
      </c>
      <c r="E5" s="131" t="s">
        <v>5</v>
      </c>
      <c r="F5" s="131" t="s">
        <v>6</v>
      </c>
      <c r="G5" s="131" t="s">
        <v>7</v>
      </c>
      <c r="H5" s="131" t="s">
        <v>8</v>
      </c>
      <c r="I5" s="131" t="s">
        <v>9</v>
      </c>
      <c r="J5" s="131" t="s">
        <v>10</v>
      </c>
      <c r="K5" s="131" t="s">
        <v>143</v>
      </c>
      <c r="L5" s="131" t="s">
        <v>144</v>
      </c>
      <c r="M5" s="132"/>
    </row>
    <row r="6" spans="1:13" ht="14.25">
      <c r="A6" s="133">
        <v>1</v>
      </c>
      <c r="B6" s="134" t="s">
        <v>145</v>
      </c>
      <c r="C6" s="128" t="s">
        <v>146</v>
      </c>
      <c r="D6" s="128">
        <v>1988</v>
      </c>
      <c r="E6" s="130">
        <v>563</v>
      </c>
      <c r="F6" s="127">
        <v>0</v>
      </c>
      <c r="G6" s="135">
        <v>572</v>
      </c>
      <c r="H6" s="127">
        <v>0</v>
      </c>
      <c r="I6" s="135">
        <v>565</v>
      </c>
      <c r="J6" s="127">
        <v>0</v>
      </c>
      <c r="K6" s="127">
        <v>557</v>
      </c>
      <c r="L6" s="127">
        <v>0</v>
      </c>
      <c r="M6" s="136">
        <f>SUM(E6,G6,I6)</f>
        <v>1700</v>
      </c>
    </row>
    <row r="7" spans="1:13" ht="14.25">
      <c r="A7" s="137">
        <v>2</v>
      </c>
      <c r="B7" s="134" t="s">
        <v>147</v>
      </c>
      <c r="C7" s="128" t="s">
        <v>148</v>
      </c>
      <c r="D7" s="128">
        <v>1957</v>
      </c>
      <c r="E7" s="130">
        <v>559</v>
      </c>
      <c r="F7" s="128">
        <v>553</v>
      </c>
      <c r="G7" s="128">
        <v>547</v>
      </c>
      <c r="H7" s="130">
        <v>566</v>
      </c>
      <c r="I7" s="130">
        <v>563</v>
      </c>
      <c r="J7" s="128">
        <v>556</v>
      </c>
      <c r="K7" s="128">
        <v>556</v>
      </c>
      <c r="L7" s="128">
        <v>0</v>
      </c>
      <c r="M7" s="136">
        <f>SUM(E7,H7,I7)</f>
        <v>1688</v>
      </c>
    </row>
    <row r="8" spans="1:13" ht="14.25">
      <c r="A8" s="137">
        <v>3</v>
      </c>
      <c r="B8" s="134" t="s">
        <v>149</v>
      </c>
      <c r="C8" s="127" t="s">
        <v>118</v>
      </c>
      <c r="D8" s="127">
        <v>1980</v>
      </c>
      <c r="E8" s="128">
        <v>0</v>
      </c>
      <c r="F8" s="138">
        <v>566</v>
      </c>
      <c r="G8" s="138">
        <v>563</v>
      </c>
      <c r="H8" s="138">
        <v>551</v>
      </c>
      <c r="I8" s="128">
        <v>0</v>
      </c>
      <c r="J8" s="128">
        <v>533</v>
      </c>
      <c r="K8" s="128">
        <v>533</v>
      </c>
      <c r="L8" s="128">
        <v>0</v>
      </c>
      <c r="M8" s="136">
        <f>SUM(F8,G8,H8)</f>
        <v>1680</v>
      </c>
    </row>
    <row r="9" spans="1:13" ht="14.25">
      <c r="A9" s="137">
        <v>4</v>
      </c>
      <c r="B9" s="134" t="s">
        <v>150</v>
      </c>
      <c r="C9" s="128" t="s">
        <v>131</v>
      </c>
      <c r="D9" s="128">
        <v>1991</v>
      </c>
      <c r="E9" s="128">
        <v>536</v>
      </c>
      <c r="F9" s="135">
        <v>561</v>
      </c>
      <c r="G9" s="127">
        <v>550</v>
      </c>
      <c r="H9" s="135">
        <v>560</v>
      </c>
      <c r="I9" s="135">
        <v>555</v>
      </c>
      <c r="J9" s="127">
        <v>554</v>
      </c>
      <c r="K9" s="127">
        <v>546</v>
      </c>
      <c r="L9" s="127">
        <v>0</v>
      </c>
      <c r="M9" s="136">
        <f>SUM(F9,H9,I9)</f>
        <v>1676</v>
      </c>
    </row>
    <row r="10" spans="1:13" ht="14.25">
      <c r="A10" s="137">
        <v>5</v>
      </c>
      <c r="B10" s="134" t="s">
        <v>151</v>
      </c>
      <c r="C10" s="128" t="s">
        <v>64</v>
      </c>
      <c r="D10" s="128">
        <v>1976</v>
      </c>
      <c r="E10" s="127">
        <v>538</v>
      </c>
      <c r="F10" s="128">
        <v>0</v>
      </c>
      <c r="G10" s="130">
        <v>554</v>
      </c>
      <c r="H10" s="139">
        <v>542</v>
      </c>
      <c r="I10" s="139">
        <v>550</v>
      </c>
      <c r="J10" s="130">
        <v>553</v>
      </c>
      <c r="K10" s="130">
        <v>568</v>
      </c>
      <c r="L10" s="128">
        <v>0</v>
      </c>
      <c r="M10" s="136">
        <v>1675</v>
      </c>
    </row>
    <row r="11" spans="1:13" ht="14.25">
      <c r="A11" s="137">
        <v>6</v>
      </c>
      <c r="B11" s="140" t="s">
        <v>152</v>
      </c>
      <c r="C11" s="127" t="s">
        <v>69</v>
      </c>
      <c r="D11" s="127">
        <v>1975</v>
      </c>
      <c r="E11" s="128">
        <v>545</v>
      </c>
      <c r="F11" s="130">
        <v>562</v>
      </c>
      <c r="G11" s="128">
        <v>0</v>
      </c>
      <c r="H11" s="130">
        <v>545</v>
      </c>
      <c r="I11" s="128">
        <v>0</v>
      </c>
      <c r="J11" s="130">
        <v>549</v>
      </c>
      <c r="K11" s="128">
        <v>537</v>
      </c>
      <c r="L11" s="128">
        <v>0</v>
      </c>
      <c r="M11" s="136">
        <v>1656</v>
      </c>
    </row>
    <row r="12" spans="1:13" ht="14.25">
      <c r="A12" s="137">
        <v>7</v>
      </c>
      <c r="B12" s="134" t="s">
        <v>153</v>
      </c>
      <c r="C12" s="127" t="s">
        <v>66</v>
      </c>
      <c r="D12" s="127">
        <v>1970</v>
      </c>
      <c r="E12" s="139">
        <v>549</v>
      </c>
      <c r="F12" s="127">
        <v>0</v>
      </c>
      <c r="G12" s="130">
        <v>550</v>
      </c>
      <c r="H12" s="135">
        <v>551</v>
      </c>
      <c r="I12" s="128">
        <v>542</v>
      </c>
      <c r="J12" s="128">
        <v>547</v>
      </c>
      <c r="K12" s="130">
        <v>555</v>
      </c>
      <c r="L12" s="128">
        <v>0</v>
      </c>
      <c r="M12" s="136">
        <v>1656</v>
      </c>
    </row>
    <row r="13" spans="1:13" ht="14.25">
      <c r="A13" s="141">
        <v>8</v>
      </c>
      <c r="B13" s="151" t="s">
        <v>169</v>
      </c>
      <c r="C13" s="180" t="s">
        <v>170</v>
      </c>
      <c r="D13" s="180">
        <v>1964</v>
      </c>
      <c r="E13" s="142">
        <v>0</v>
      </c>
      <c r="F13" s="142">
        <v>0</v>
      </c>
      <c r="G13" s="142">
        <v>544</v>
      </c>
      <c r="H13" s="142">
        <v>557</v>
      </c>
      <c r="I13" s="142">
        <v>0</v>
      </c>
      <c r="J13" s="159">
        <v>0</v>
      </c>
      <c r="K13" s="180">
        <v>550</v>
      </c>
      <c r="L13" s="180">
        <v>0</v>
      </c>
      <c r="M13" s="144">
        <f>SUM(G13:L13)</f>
        <v>1651</v>
      </c>
    </row>
    <row r="14" spans="1:13" ht="14.25">
      <c r="A14" s="137">
        <v>9</v>
      </c>
      <c r="B14" s="136" t="s">
        <v>154</v>
      </c>
      <c r="C14" s="128" t="s">
        <v>116</v>
      </c>
      <c r="D14" s="128">
        <v>1953</v>
      </c>
      <c r="E14" s="135">
        <v>546</v>
      </c>
      <c r="F14" s="181">
        <v>546</v>
      </c>
      <c r="G14" s="130">
        <v>549</v>
      </c>
      <c r="H14" s="128">
        <v>544</v>
      </c>
      <c r="I14" s="128">
        <v>542</v>
      </c>
      <c r="J14" s="128">
        <v>532</v>
      </c>
      <c r="K14" s="128">
        <v>540</v>
      </c>
      <c r="L14" s="128">
        <v>0</v>
      </c>
      <c r="M14" s="136">
        <v>1641</v>
      </c>
    </row>
    <row r="15" spans="1:13" ht="14.25">
      <c r="A15" s="137">
        <v>10</v>
      </c>
      <c r="B15" s="146" t="s">
        <v>156</v>
      </c>
      <c r="C15" s="125" t="s">
        <v>157</v>
      </c>
      <c r="D15" s="125">
        <v>1977</v>
      </c>
      <c r="E15" s="128">
        <v>0</v>
      </c>
      <c r="F15" s="128">
        <v>0</v>
      </c>
      <c r="G15" s="128">
        <v>0</v>
      </c>
      <c r="H15" s="130">
        <v>542</v>
      </c>
      <c r="I15" s="128">
        <v>533</v>
      </c>
      <c r="J15" s="130">
        <v>548</v>
      </c>
      <c r="K15" s="130">
        <v>544</v>
      </c>
      <c r="L15" s="129">
        <v>0</v>
      </c>
      <c r="M15" s="136">
        <v>1634</v>
      </c>
    </row>
    <row r="16" spans="1:13" ht="14.25">
      <c r="A16" s="137">
        <v>11</v>
      </c>
      <c r="B16" s="134" t="s">
        <v>155</v>
      </c>
      <c r="C16" s="127" t="s">
        <v>114</v>
      </c>
      <c r="D16" s="127">
        <v>1976</v>
      </c>
      <c r="E16" s="128">
        <v>0</v>
      </c>
      <c r="F16" s="82">
        <v>530</v>
      </c>
      <c r="G16" s="127">
        <v>524</v>
      </c>
      <c r="H16" s="82">
        <v>537</v>
      </c>
      <c r="I16" s="135">
        <v>547</v>
      </c>
      <c r="J16" s="135">
        <v>545</v>
      </c>
      <c r="K16" s="130">
        <v>537</v>
      </c>
      <c r="L16" s="128">
        <v>0</v>
      </c>
      <c r="M16" s="136">
        <f>SUM(I16:L16)</f>
        <v>1629</v>
      </c>
    </row>
    <row r="17" spans="1:13" ht="14.25">
      <c r="A17" s="137">
        <v>12</v>
      </c>
      <c r="B17" s="147" t="s">
        <v>158</v>
      </c>
      <c r="C17" s="148" t="s">
        <v>133</v>
      </c>
      <c r="D17" s="148">
        <v>1955</v>
      </c>
      <c r="E17" s="128">
        <v>522</v>
      </c>
      <c r="F17" s="181">
        <v>541</v>
      </c>
      <c r="G17" s="83">
        <v>523</v>
      </c>
      <c r="H17" s="182">
        <v>520</v>
      </c>
      <c r="I17" s="181">
        <v>530</v>
      </c>
      <c r="J17" s="182">
        <v>0</v>
      </c>
      <c r="K17" s="130">
        <v>532</v>
      </c>
      <c r="L17" s="128">
        <v>0</v>
      </c>
      <c r="M17" s="136">
        <v>1603</v>
      </c>
    </row>
    <row r="18" spans="1:13" ht="14.25">
      <c r="A18" s="137">
        <v>13</v>
      </c>
      <c r="B18" s="124" t="s">
        <v>171</v>
      </c>
      <c r="C18" s="125" t="s">
        <v>172</v>
      </c>
      <c r="D18" s="125">
        <v>1972</v>
      </c>
      <c r="E18" s="127">
        <v>534</v>
      </c>
      <c r="F18" s="128">
        <v>0</v>
      </c>
      <c r="G18" s="128">
        <v>0</v>
      </c>
      <c r="H18" s="128">
        <v>0</v>
      </c>
      <c r="I18" s="128">
        <v>0</v>
      </c>
      <c r="J18" s="128">
        <v>544</v>
      </c>
      <c r="K18" s="128">
        <v>523</v>
      </c>
      <c r="L18" s="128">
        <v>0</v>
      </c>
      <c r="M18">
        <f>SUM(E18:L18)</f>
        <v>1601</v>
      </c>
    </row>
    <row r="19" spans="1:13" ht="14.25">
      <c r="A19" s="137">
        <v>14</v>
      </c>
      <c r="B19" s="124" t="s">
        <v>159</v>
      </c>
      <c r="C19" s="125" t="s">
        <v>160</v>
      </c>
      <c r="D19" s="125">
        <v>1962</v>
      </c>
      <c r="E19" s="128">
        <v>0</v>
      </c>
      <c r="F19" s="127">
        <v>537</v>
      </c>
      <c r="G19" s="127">
        <v>524</v>
      </c>
      <c r="H19" s="128">
        <v>0</v>
      </c>
      <c r="I19" s="128">
        <v>533</v>
      </c>
      <c r="J19" s="139">
        <v>0</v>
      </c>
      <c r="K19" s="129">
        <v>0</v>
      </c>
      <c r="L19" s="129">
        <v>0</v>
      </c>
      <c r="M19" s="136">
        <f>SUM(E19:L19)</f>
        <v>1594</v>
      </c>
    </row>
    <row r="20" spans="1:13" ht="14.25">
      <c r="A20" s="137">
        <v>15</v>
      </c>
      <c r="B20" s="124" t="s">
        <v>161</v>
      </c>
      <c r="C20" s="125" t="s">
        <v>162</v>
      </c>
      <c r="D20" s="125">
        <v>1995</v>
      </c>
      <c r="E20" s="128">
        <v>518</v>
      </c>
      <c r="F20" s="128">
        <v>0</v>
      </c>
      <c r="G20" s="128">
        <v>527</v>
      </c>
      <c r="H20" s="128">
        <v>526</v>
      </c>
      <c r="I20" s="128">
        <v>0</v>
      </c>
      <c r="J20" s="139">
        <v>0</v>
      </c>
      <c r="K20" s="129">
        <v>0</v>
      </c>
      <c r="L20" s="129">
        <v>0</v>
      </c>
      <c r="M20">
        <f>SUM(E20,G20,H20)</f>
        <v>1571</v>
      </c>
    </row>
    <row r="21" spans="1:13" ht="14.25">
      <c r="A21" s="137">
        <v>16</v>
      </c>
      <c r="B21" s="134" t="s">
        <v>163</v>
      </c>
      <c r="C21" s="127" t="s">
        <v>164</v>
      </c>
      <c r="D21" s="127">
        <v>1966</v>
      </c>
      <c r="E21" s="128">
        <v>529</v>
      </c>
      <c r="F21" s="182">
        <v>0</v>
      </c>
      <c r="G21" s="182">
        <v>0</v>
      </c>
      <c r="H21" s="128">
        <v>511</v>
      </c>
      <c r="I21" s="128">
        <v>528</v>
      </c>
      <c r="J21" s="128">
        <v>0</v>
      </c>
      <c r="K21" s="128">
        <v>0</v>
      </c>
      <c r="L21" s="128">
        <v>0</v>
      </c>
      <c r="M21" s="136">
        <f>SUM(E21:L21)</f>
        <v>1568</v>
      </c>
    </row>
    <row r="22" spans="1:13" ht="14.25">
      <c r="A22" s="137">
        <v>17</v>
      </c>
      <c r="B22" s="134" t="s">
        <v>165</v>
      </c>
      <c r="C22" s="125" t="s">
        <v>129</v>
      </c>
      <c r="D22" s="125">
        <v>1965</v>
      </c>
      <c r="E22" s="128">
        <v>0</v>
      </c>
      <c r="F22" s="128">
        <v>0</v>
      </c>
      <c r="G22" s="128">
        <v>0</v>
      </c>
      <c r="H22" s="130">
        <v>521</v>
      </c>
      <c r="I22" s="130">
        <v>519</v>
      </c>
      <c r="J22" s="130">
        <v>526</v>
      </c>
      <c r="K22" s="129">
        <v>516</v>
      </c>
      <c r="L22" s="129">
        <v>0</v>
      </c>
      <c r="M22" s="136">
        <v>1566</v>
      </c>
    </row>
    <row r="23" spans="1:13" ht="14.25">
      <c r="A23" s="137">
        <v>18</v>
      </c>
      <c r="B23" s="124" t="s">
        <v>166</v>
      </c>
      <c r="C23" s="125" t="s">
        <v>167</v>
      </c>
      <c r="D23" s="125">
        <v>1956</v>
      </c>
      <c r="E23" s="128">
        <v>0</v>
      </c>
      <c r="F23" s="130">
        <v>500</v>
      </c>
      <c r="G23" s="128">
        <v>0</v>
      </c>
      <c r="H23" s="128">
        <v>467</v>
      </c>
      <c r="I23" s="130">
        <v>487</v>
      </c>
      <c r="J23" s="130">
        <v>495</v>
      </c>
      <c r="K23" s="129">
        <v>0</v>
      </c>
      <c r="L23" s="129">
        <v>0</v>
      </c>
      <c r="M23" s="136">
        <f>SUM(F23,I23,J23)</f>
        <v>1482</v>
      </c>
    </row>
    <row r="24" spans="1:13" ht="14.25">
      <c r="A24" s="137">
        <v>19</v>
      </c>
      <c r="B24" s="145" t="s">
        <v>168</v>
      </c>
      <c r="C24" s="127" t="s">
        <v>297</v>
      </c>
      <c r="D24" s="127">
        <v>1965</v>
      </c>
      <c r="E24" s="130">
        <v>473</v>
      </c>
      <c r="F24" s="82">
        <v>469</v>
      </c>
      <c r="G24" s="148">
        <v>0</v>
      </c>
      <c r="H24" s="148">
        <v>0</v>
      </c>
      <c r="I24" s="128">
        <v>465</v>
      </c>
      <c r="J24" s="130">
        <v>484</v>
      </c>
      <c r="K24" s="130">
        <v>488</v>
      </c>
      <c r="L24" s="128">
        <v>0</v>
      </c>
      <c r="M24" s="136">
        <v>1445</v>
      </c>
    </row>
    <row r="25" spans="1:13" ht="14.25">
      <c r="A25" s="137">
        <v>20</v>
      </c>
      <c r="B25" s="134" t="s">
        <v>179</v>
      </c>
      <c r="C25" s="125" t="s">
        <v>137</v>
      </c>
      <c r="D25" s="125">
        <v>1957</v>
      </c>
      <c r="E25" s="128">
        <v>0</v>
      </c>
      <c r="F25" s="128">
        <v>0</v>
      </c>
      <c r="G25" s="128">
        <v>539</v>
      </c>
      <c r="H25" s="128">
        <v>0</v>
      </c>
      <c r="I25" s="128">
        <v>0</v>
      </c>
      <c r="J25" s="139">
        <v>0</v>
      </c>
      <c r="K25" s="129">
        <v>529</v>
      </c>
      <c r="L25" s="129">
        <v>0</v>
      </c>
      <c r="M25" s="136">
        <f>SUM(G25:L25)</f>
        <v>1068</v>
      </c>
    </row>
    <row r="26" spans="1:13" ht="14.25">
      <c r="A26" s="137">
        <v>21</v>
      </c>
      <c r="B26" s="134" t="s">
        <v>173</v>
      </c>
      <c r="C26" s="125" t="s">
        <v>174</v>
      </c>
      <c r="D26" s="125">
        <v>1961</v>
      </c>
      <c r="E26" s="128">
        <v>0</v>
      </c>
      <c r="F26" s="128">
        <v>0</v>
      </c>
      <c r="G26" s="128">
        <v>542</v>
      </c>
      <c r="H26" s="128">
        <v>0</v>
      </c>
      <c r="I26" s="128">
        <v>523</v>
      </c>
      <c r="J26" s="139">
        <v>0</v>
      </c>
      <c r="K26" s="129">
        <v>0</v>
      </c>
      <c r="L26" s="129">
        <v>0</v>
      </c>
      <c r="M26" s="136">
        <f>SUM(G26:L26)</f>
        <v>1065</v>
      </c>
    </row>
    <row r="27" spans="1:13" ht="14.25">
      <c r="A27" s="137">
        <v>22</v>
      </c>
      <c r="B27" s="134" t="s">
        <v>175</v>
      </c>
      <c r="C27" s="127" t="s">
        <v>176</v>
      </c>
      <c r="D27" s="127">
        <v>1969</v>
      </c>
      <c r="E27" s="128">
        <v>0</v>
      </c>
      <c r="F27" s="148">
        <v>508</v>
      </c>
      <c r="G27" s="148">
        <v>0</v>
      </c>
      <c r="H27" s="148">
        <v>524</v>
      </c>
      <c r="I27" s="128">
        <v>0</v>
      </c>
      <c r="J27" s="128">
        <v>0</v>
      </c>
      <c r="K27" s="128">
        <v>0</v>
      </c>
      <c r="L27" s="128">
        <v>0</v>
      </c>
      <c r="M27" s="136">
        <f>SUM(F27:L27)</f>
        <v>1032</v>
      </c>
    </row>
    <row r="28" spans="1:13" ht="14.25">
      <c r="A28" s="137">
        <v>23</v>
      </c>
      <c r="B28" s="134" t="s">
        <v>177</v>
      </c>
      <c r="C28" s="125" t="s">
        <v>178</v>
      </c>
      <c r="D28" s="125">
        <v>1969</v>
      </c>
      <c r="E28" s="128">
        <v>0</v>
      </c>
      <c r="F28" s="128">
        <v>0</v>
      </c>
      <c r="G28" s="128">
        <v>505</v>
      </c>
      <c r="H28" s="128">
        <v>492</v>
      </c>
      <c r="I28" s="128">
        <v>0</v>
      </c>
      <c r="J28" s="139">
        <v>0</v>
      </c>
      <c r="K28" s="129">
        <v>0</v>
      </c>
      <c r="L28" s="129">
        <v>0</v>
      </c>
      <c r="M28" s="136">
        <f>SUM(G28:L28)</f>
        <v>997</v>
      </c>
    </row>
    <row r="29" spans="1:13" ht="14.25">
      <c r="A29" s="137">
        <v>24</v>
      </c>
      <c r="B29" s="134" t="s">
        <v>180</v>
      </c>
      <c r="C29" s="125" t="s">
        <v>127</v>
      </c>
      <c r="D29" s="125">
        <v>1977</v>
      </c>
      <c r="E29" s="127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410</v>
      </c>
      <c r="K29" s="128">
        <v>468</v>
      </c>
      <c r="L29" s="128">
        <v>0</v>
      </c>
      <c r="M29" s="149">
        <f>SUM(J29:L29)</f>
        <v>878</v>
      </c>
    </row>
    <row r="30" spans="1:13" ht="14.25">
      <c r="A30" s="137">
        <v>25</v>
      </c>
      <c r="B30" s="134" t="s">
        <v>182</v>
      </c>
      <c r="C30" s="125" t="s">
        <v>183</v>
      </c>
      <c r="D30" s="125">
        <v>1957</v>
      </c>
      <c r="E30" s="127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565</v>
      </c>
      <c r="L30" s="128">
        <v>0</v>
      </c>
      <c r="M30" s="149">
        <v>565</v>
      </c>
    </row>
    <row r="31" spans="1:13" ht="14.25">
      <c r="A31" s="126"/>
      <c r="B31" s="134"/>
      <c r="C31" s="128"/>
      <c r="D31" s="128"/>
      <c r="E31" s="128"/>
      <c r="F31" s="127"/>
      <c r="G31" s="127"/>
      <c r="H31" s="127"/>
      <c r="I31" s="127"/>
      <c r="J31" s="127"/>
      <c r="K31" s="127"/>
      <c r="L31" s="127"/>
      <c r="M31" s="136"/>
    </row>
    <row r="32" spans="1:12" ht="22.5">
      <c r="A32" s="123" t="s">
        <v>184</v>
      </c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2:12" ht="14.25">
      <c r="B33" s="124"/>
      <c r="C33" s="125"/>
      <c r="D33" s="126"/>
      <c r="E33" s="127"/>
      <c r="F33" s="128"/>
      <c r="G33" s="129"/>
      <c r="H33" s="129"/>
      <c r="I33" s="129"/>
      <c r="J33" s="130"/>
      <c r="K33" s="130"/>
      <c r="L33" s="129"/>
    </row>
    <row r="34" spans="1:13" ht="14.25">
      <c r="A34" s="131" t="s">
        <v>141</v>
      </c>
      <c r="B34" s="131" t="s">
        <v>142</v>
      </c>
      <c r="C34" s="131" t="s">
        <v>14</v>
      </c>
      <c r="D34" s="131" t="s">
        <v>15</v>
      </c>
      <c r="E34" s="131" t="s">
        <v>5</v>
      </c>
      <c r="F34" s="131" t="s">
        <v>6</v>
      </c>
      <c r="G34" s="131" t="s">
        <v>7</v>
      </c>
      <c r="H34" s="131" t="s">
        <v>8</v>
      </c>
      <c r="I34" s="131" t="s">
        <v>9</v>
      </c>
      <c r="J34" s="131" t="s">
        <v>10</v>
      </c>
      <c r="K34" s="131" t="s">
        <v>143</v>
      </c>
      <c r="L34" s="131" t="s">
        <v>144</v>
      </c>
      <c r="M34" s="132"/>
    </row>
    <row r="35" spans="1:13" ht="14.25">
      <c r="A35" s="133">
        <v>1</v>
      </c>
      <c r="B35" s="134" t="s">
        <v>185</v>
      </c>
      <c r="C35" s="127" t="s">
        <v>125</v>
      </c>
      <c r="D35" s="127">
        <v>1999</v>
      </c>
      <c r="E35" s="135">
        <v>542</v>
      </c>
      <c r="F35" s="128">
        <v>523</v>
      </c>
      <c r="G35" s="128">
        <v>0</v>
      </c>
      <c r="H35" s="130">
        <v>545</v>
      </c>
      <c r="I35" s="128">
        <v>0</v>
      </c>
      <c r="J35" s="128">
        <v>0</v>
      </c>
      <c r="K35" s="130">
        <v>550</v>
      </c>
      <c r="L35" s="128">
        <v>0</v>
      </c>
      <c r="M35" s="136">
        <v>1637</v>
      </c>
    </row>
    <row r="36" spans="1:13" ht="14.25">
      <c r="A36" s="137">
        <v>2</v>
      </c>
      <c r="B36" s="134" t="s">
        <v>186</v>
      </c>
      <c r="C36" s="128" t="s">
        <v>139</v>
      </c>
      <c r="D36" s="128">
        <v>2000</v>
      </c>
      <c r="E36" s="130">
        <v>513</v>
      </c>
      <c r="F36" s="128">
        <v>503</v>
      </c>
      <c r="G36" s="130">
        <v>512</v>
      </c>
      <c r="H36" s="128">
        <v>0</v>
      </c>
      <c r="I36" s="128">
        <v>0</v>
      </c>
      <c r="J36" s="130">
        <v>540</v>
      </c>
      <c r="K36" s="128">
        <v>512</v>
      </c>
      <c r="L36" s="128">
        <v>0</v>
      </c>
      <c r="M36" s="136">
        <f>SUM(E36,G36,J36)</f>
        <v>1565</v>
      </c>
    </row>
    <row r="37" spans="1:13" ht="14.25">
      <c r="A37" s="137">
        <v>3</v>
      </c>
      <c r="B37" s="134" t="s">
        <v>187</v>
      </c>
      <c r="C37" s="128" t="s">
        <v>188</v>
      </c>
      <c r="D37" s="128">
        <v>1999</v>
      </c>
      <c r="E37" s="128">
        <v>506</v>
      </c>
      <c r="F37" s="135">
        <v>514</v>
      </c>
      <c r="G37" s="135">
        <v>509</v>
      </c>
      <c r="H37" s="135">
        <v>508</v>
      </c>
      <c r="I37" s="127">
        <v>493</v>
      </c>
      <c r="J37" s="127">
        <v>500</v>
      </c>
      <c r="K37" s="127">
        <v>0</v>
      </c>
      <c r="L37" s="127">
        <v>0</v>
      </c>
      <c r="M37">
        <v>1531</v>
      </c>
    </row>
    <row r="38" spans="1:13" ht="14.25">
      <c r="A38" s="137">
        <v>4</v>
      </c>
      <c r="B38" s="124" t="s">
        <v>189</v>
      </c>
      <c r="C38" s="125" t="s">
        <v>190</v>
      </c>
      <c r="D38" s="126">
        <v>1999</v>
      </c>
      <c r="E38" s="135">
        <v>491</v>
      </c>
      <c r="F38" s="127">
        <v>0</v>
      </c>
      <c r="G38" s="127">
        <v>474</v>
      </c>
      <c r="H38" s="127">
        <v>0</v>
      </c>
      <c r="I38" s="135">
        <v>496</v>
      </c>
      <c r="J38" s="135">
        <v>487</v>
      </c>
      <c r="K38" s="127">
        <v>0</v>
      </c>
      <c r="L38" s="127">
        <v>0</v>
      </c>
      <c r="M38" s="150">
        <f>SUM(E38,I38,J38)</f>
        <v>1474</v>
      </c>
    </row>
    <row r="39" spans="1:13" ht="14.25">
      <c r="A39" s="137">
        <v>5</v>
      </c>
      <c r="B39" s="140" t="s">
        <v>191</v>
      </c>
      <c r="C39" s="127" t="s">
        <v>192</v>
      </c>
      <c r="D39" s="127">
        <v>2000</v>
      </c>
      <c r="E39" s="128">
        <v>0</v>
      </c>
      <c r="F39" s="128">
        <v>0</v>
      </c>
      <c r="G39" s="128">
        <v>558</v>
      </c>
      <c r="H39" s="128">
        <v>0</v>
      </c>
      <c r="I39" s="128">
        <v>568</v>
      </c>
      <c r="J39" s="128">
        <v>0</v>
      </c>
      <c r="K39" s="128">
        <v>0</v>
      </c>
      <c r="L39" s="128">
        <v>0</v>
      </c>
      <c r="M39" s="136">
        <f>SUM(E39:L39)</f>
        <v>1126</v>
      </c>
    </row>
    <row r="40" spans="1:13" ht="14.25">
      <c r="A40" s="137">
        <v>6</v>
      </c>
      <c r="B40" s="134" t="s">
        <v>193</v>
      </c>
      <c r="C40" s="128" t="s">
        <v>194</v>
      </c>
      <c r="D40" s="128">
        <v>1999</v>
      </c>
      <c r="E40" s="128">
        <v>530</v>
      </c>
      <c r="F40" s="127">
        <v>0</v>
      </c>
      <c r="G40" s="127">
        <v>0</v>
      </c>
      <c r="H40" s="127">
        <v>543</v>
      </c>
      <c r="I40" s="127">
        <v>0</v>
      </c>
      <c r="J40" s="127">
        <v>0</v>
      </c>
      <c r="K40" s="127">
        <v>0</v>
      </c>
      <c r="L40" s="125">
        <v>0</v>
      </c>
      <c r="M40" s="136">
        <f>SUM(E40:L40)</f>
        <v>1073</v>
      </c>
    </row>
    <row r="41" spans="1:13" ht="14.25">
      <c r="A41" s="137">
        <v>7</v>
      </c>
      <c r="B41" s="134" t="s">
        <v>195</v>
      </c>
      <c r="C41" s="128" t="s">
        <v>196</v>
      </c>
      <c r="D41" s="128">
        <v>2000</v>
      </c>
      <c r="E41" s="128">
        <v>0</v>
      </c>
      <c r="F41" s="127">
        <v>0</v>
      </c>
      <c r="G41" s="127">
        <v>0</v>
      </c>
      <c r="H41" s="127">
        <v>0</v>
      </c>
      <c r="I41" s="127">
        <v>546</v>
      </c>
      <c r="J41" s="127">
        <v>0</v>
      </c>
      <c r="K41" s="127">
        <v>0</v>
      </c>
      <c r="L41" s="127">
        <v>0</v>
      </c>
      <c r="M41" s="136">
        <f>SUM(E41:L41)</f>
        <v>546</v>
      </c>
    </row>
    <row r="42" spans="1:13" ht="14.25">
      <c r="A42" s="141">
        <v>8</v>
      </c>
      <c r="B42" s="15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4"/>
    </row>
    <row r="43" spans="1:13" ht="14.25">
      <c r="A43" s="126"/>
      <c r="B43" s="124"/>
      <c r="C43" s="152"/>
      <c r="D43" s="126"/>
      <c r="E43" s="127"/>
      <c r="F43" s="128"/>
      <c r="G43" s="128"/>
      <c r="H43" s="128"/>
      <c r="I43" s="128"/>
      <c r="J43" s="128"/>
      <c r="K43" s="128"/>
      <c r="L43" s="128"/>
      <c r="M43" s="136"/>
    </row>
    <row r="44" spans="1:12" ht="15">
      <c r="A44" s="123" t="s">
        <v>197</v>
      </c>
      <c r="B44" s="153"/>
      <c r="C44" s="139"/>
      <c r="D44" s="126"/>
      <c r="E44" s="129"/>
      <c r="F44" s="127"/>
      <c r="G44" s="125"/>
      <c r="H44" s="125"/>
      <c r="I44" s="125"/>
      <c r="J44" s="125"/>
      <c r="K44" s="125"/>
      <c r="L44" s="125"/>
    </row>
    <row r="45" spans="1:12" ht="15">
      <c r="A45" s="123"/>
      <c r="B45" s="153"/>
      <c r="C45" s="139"/>
      <c r="D45" s="126"/>
      <c r="E45" s="129"/>
      <c r="F45" s="127"/>
      <c r="G45" s="125"/>
      <c r="H45" s="125"/>
      <c r="I45" s="125"/>
      <c r="J45" s="125"/>
      <c r="K45" s="125"/>
      <c r="L45" s="125"/>
    </row>
    <row r="46" spans="1:13" ht="14.25">
      <c r="A46" s="131" t="s">
        <v>141</v>
      </c>
      <c r="B46" s="131" t="s">
        <v>142</v>
      </c>
      <c r="C46" s="131" t="s">
        <v>14</v>
      </c>
      <c r="D46" s="131" t="s">
        <v>15</v>
      </c>
      <c r="E46" s="131" t="s">
        <v>5</v>
      </c>
      <c r="F46" s="131" t="s">
        <v>6</v>
      </c>
      <c r="G46" s="131" t="s">
        <v>7</v>
      </c>
      <c r="H46" s="131" t="s">
        <v>8</v>
      </c>
      <c r="I46" s="131" t="s">
        <v>9</v>
      </c>
      <c r="J46" s="131" t="s">
        <v>10</v>
      </c>
      <c r="K46" s="131" t="s">
        <v>143</v>
      </c>
      <c r="L46" s="131" t="s">
        <v>144</v>
      </c>
      <c r="M46" s="132"/>
    </row>
    <row r="47" spans="1:13" ht="14.25">
      <c r="A47" s="154">
        <v>1</v>
      </c>
      <c r="B47" s="134" t="s">
        <v>198</v>
      </c>
      <c r="C47" s="127" t="s">
        <v>84</v>
      </c>
      <c r="D47" s="127">
        <v>1958</v>
      </c>
      <c r="E47" s="135">
        <v>360</v>
      </c>
      <c r="F47" s="128">
        <v>350</v>
      </c>
      <c r="G47" s="130">
        <v>365</v>
      </c>
      <c r="H47" s="130">
        <v>362</v>
      </c>
      <c r="I47" s="128">
        <v>0</v>
      </c>
      <c r="J47" s="128">
        <v>0</v>
      </c>
      <c r="K47" s="128">
        <v>338</v>
      </c>
      <c r="L47" s="128">
        <v>0</v>
      </c>
      <c r="M47" s="149">
        <f>SUM(H47,G47,E47)</f>
        <v>1087</v>
      </c>
    </row>
    <row r="48" spans="1:14" ht="14.25">
      <c r="A48" s="154">
        <v>2</v>
      </c>
      <c r="B48" s="134" t="s">
        <v>199</v>
      </c>
      <c r="C48" s="128" t="s">
        <v>46</v>
      </c>
      <c r="D48" s="127">
        <v>1981</v>
      </c>
      <c r="E48" s="128">
        <v>349</v>
      </c>
      <c r="F48" s="127">
        <v>0</v>
      </c>
      <c r="G48" s="135">
        <v>366</v>
      </c>
      <c r="H48" s="126">
        <v>356</v>
      </c>
      <c r="I48" s="135">
        <v>357</v>
      </c>
      <c r="J48" s="135">
        <v>359</v>
      </c>
      <c r="K48" s="127">
        <v>353</v>
      </c>
      <c r="L48" s="127">
        <v>0</v>
      </c>
      <c r="M48" s="149">
        <f>SUM(G48,I48,J48)</f>
        <v>1082</v>
      </c>
      <c r="N48" t="s">
        <v>108</v>
      </c>
    </row>
    <row r="49" spans="1:13" ht="14.25">
      <c r="A49" s="154">
        <v>3</v>
      </c>
      <c r="B49" s="134" t="s">
        <v>200</v>
      </c>
      <c r="C49" s="127" t="s">
        <v>34</v>
      </c>
      <c r="D49" s="127">
        <v>1981</v>
      </c>
      <c r="E49" s="127">
        <v>351</v>
      </c>
      <c r="F49" s="135">
        <v>363</v>
      </c>
      <c r="G49" s="127">
        <v>315</v>
      </c>
      <c r="H49" s="126">
        <v>351</v>
      </c>
      <c r="I49" s="127">
        <v>348</v>
      </c>
      <c r="J49" s="135">
        <v>356</v>
      </c>
      <c r="K49" s="135">
        <v>360</v>
      </c>
      <c r="L49" s="127">
        <v>0</v>
      </c>
      <c r="M49" s="155">
        <f>SUM(F49,J49,K49)</f>
        <v>1079</v>
      </c>
    </row>
    <row r="50" spans="1:13" ht="14.25">
      <c r="A50" s="154">
        <v>4</v>
      </c>
      <c r="B50" s="134" t="s">
        <v>207</v>
      </c>
      <c r="C50" s="125" t="s">
        <v>208</v>
      </c>
      <c r="D50" s="129">
        <v>1999</v>
      </c>
      <c r="E50" s="128">
        <v>0</v>
      </c>
      <c r="F50" s="128">
        <v>0</v>
      </c>
      <c r="G50" s="128">
        <v>0</v>
      </c>
      <c r="H50" s="127">
        <v>345</v>
      </c>
      <c r="I50" s="126">
        <v>0</v>
      </c>
      <c r="J50" s="126">
        <v>354</v>
      </c>
      <c r="K50" s="126">
        <v>367</v>
      </c>
      <c r="L50" s="126">
        <v>0</v>
      </c>
      <c r="M50" s="155">
        <f>SUM(H50:L50)</f>
        <v>1066</v>
      </c>
    </row>
    <row r="51" spans="1:13" ht="14.25">
      <c r="A51" s="154">
        <v>5</v>
      </c>
      <c r="B51" s="134" t="s">
        <v>201</v>
      </c>
      <c r="C51" s="127" t="s">
        <v>105</v>
      </c>
      <c r="D51" s="127">
        <v>1996</v>
      </c>
      <c r="E51" s="127">
        <v>0</v>
      </c>
      <c r="F51" s="135">
        <v>346</v>
      </c>
      <c r="G51" s="135">
        <v>348</v>
      </c>
      <c r="H51" s="127">
        <v>0</v>
      </c>
      <c r="I51" s="127">
        <v>344</v>
      </c>
      <c r="J51" s="127">
        <v>0</v>
      </c>
      <c r="K51" s="135">
        <v>362</v>
      </c>
      <c r="L51" s="127">
        <v>0</v>
      </c>
      <c r="M51" s="149">
        <f>SUM(F51,G51,K51)</f>
        <v>1056</v>
      </c>
    </row>
    <row r="52" spans="1:13" ht="14.25">
      <c r="A52" s="154">
        <v>6</v>
      </c>
      <c r="B52" s="134" t="s">
        <v>202</v>
      </c>
      <c r="C52" s="127" t="s">
        <v>32</v>
      </c>
      <c r="D52" s="127">
        <v>1988</v>
      </c>
      <c r="E52" s="128">
        <v>323</v>
      </c>
      <c r="F52" s="127">
        <v>0</v>
      </c>
      <c r="G52" s="127">
        <v>0</v>
      </c>
      <c r="H52" s="126">
        <v>338</v>
      </c>
      <c r="I52" s="135">
        <v>342</v>
      </c>
      <c r="J52" s="135">
        <v>357</v>
      </c>
      <c r="K52" s="135">
        <v>352</v>
      </c>
      <c r="L52" s="127">
        <v>0</v>
      </c>
      <c r="M52" s="149">
        <f>SUM(I52:L52)</f>
        <v>1051</v>
      </c>
    </row>
    <row r="53" spans="1:13" ht="14.25">
      <c r="A53" s="154">
        <v>7</v>
      </c>
      <c r="B53" s="134" t="s">
        <v>203</v>
      </c>
      <c r="C53" s="127" t="s">
        <v>107</v>
      </c>
      <c r="D53" s="127">
        <v>1980</v>
      </c>
      <c r="E53" s="135">
        <v>341</v>
      </c>
      <c r="F53" s="126">
        <v>338</v>
      </c>
      <c r="G53" s="127">
        <v>328</v>
      </c>
      <c r="H53" s="135">
        <v>343</v>
      </c>
      <c r="I53" s="127">
        <v>336</v>
      </c>
      <c r="J53" s="127">
        <v>336</v>
      </c>
      <c r="K53" s="135">
        <v>354</v>
      </c>
      <c r="L53" s="127">
        <v>0</v>
      </c>
      <c r="M53" s="149">
        <v>1038</v>
      </c>
    </row>
    <row r="54" spans="1:13" ht="14.25">
      <c r="A54" s="157">
        <v>8</v>
      </c>
      <c r="B54" s="183" t="s">
        <v>204</v>
      </c>
      <c r="C54" s="180" t="s">
        <v>205</v>
      </c>
      <c r="D54" s="180">
        <v>1989</v>
      </c>
      <c r="E54" s="142">
        <v>320</v>
      </c>
      <c r="F54" s="143">
        <v>325</v>
      </c>
      <c r="G54" s="143">
        <v>335</v>
      </c>
      <c r="H54" s="142">
        <v>305</v>
      </c>
      <c r="I54" s="143">
        <v>331</v>
      </c>
      <c r="J54" s="159">
        <v>316</v>
      </c>
      <c r="K54" s="159">
        <v>0</v>
      </c>
      <c r="L54" s="159">
        <v>0</v>
      </c>
      <c r="M54" s="184">
        <f>SUM(F54,G54,I54)</f>
        <v>991</v>
      </c>
    </row>
    <row r="55" spans="1:13" ht="14.25">
      <c r="A55" s="160">
        <v>9</v>
      </c>
      <c r="B55" s="153" t="s">
        <v>206</v>
      </c>
      <c r="C55" s="139" t="s">
        <v>42</v>
      </c>
      <c r="D55" s="139">
        <v>1968</v>
      </c>
      <c r="E55" s="127">
        <v>286</v>
      </c>
      <c r="F55" s="127">
        <v>0</v>
      </c>
      <c r="G55" s="127">
        <v>0</v>
      </c>
      <c r="H55" s="127">
        <v>0</v>
      </c>
      <c r="I55" s="135">
        <v>311</v>
      </c>
      <c r="J55" s="135">
        <v>317</v>
      </c>
      <c r="K55" s="135">
        <v>299</v>
      </c>
      <c r="L55" s="126">
        <v>0</v>
      </c>
      <c r="M55" s="185">
        <f>SUM(I55:L55)</f>
        <v>927</v>
      </c>
    </row>
    <row r="56" spans="1:13" ht="14.25">
      <c r="A56" s="154">
        <v>10</v>
      </c>
      <c r="B56" s="134" t="s">
        <v>209</v>
      </c>
      <c r="C56" s="125" t="s">
        <v>42</v>
      </c>
      <c r="D56" s="126">
        <v>1977</v>
      </c>
      <c r="E56" s="128">
        <v>0</v>
      </c>
      <c r="F56" s="127">
        <v>0</v>
      </c>
      <c r="G56" s="127">
        <v>307</v>
      </c>
      <c r="H56" s="127">
        <v>0</v>
      </c>
      <c r="I56" s="127">
        <v>0</v>
      </c>
      <c r="J56" s="127">
        <v>319</v>
      </c>
      <c r="K56" s="127">
        <v>297</v>
      </c>
      <c r="L56" s="127">
        <v>0</v>
      </c>
      <c r="M56" s="149">
        <f>SUM(G56:L56)</f>
        <v>923</v>
      </c>
    </row>
    <row r="57" spans="1:13" ht="14.25">
      <c r="A57" s="154">
        <v>11</v>
      </c>
      <c r="B57" s="134" t="s">
        <v>210</v>
      </c>
      <c r="C57" s="125" t="s">
        <v>135</v>
      </c>
      <c r="D57" s="139">
        <v>1964</v>
      </c>
      <c r="E57" s="128">
        <v>0</v>
      </c>
      <c r="F57" s="128">
        <v>0</v>
      </c>
      <c r="G57" s="128">
        <v>342</v>
      </c>
      <c r="H57" s="127">
        <v>0</v>
      </c>
      <c r="I57" s="127">
        <v>0</v>
      </c>
      <c r="J57" s="127">
        <v>0</v>
      </c>
      <c r="K57" s="127">
        <v>285</v>
      </c>
      <c r="L57" s="127">
        <v>0</v>
      </c>
      <c r="M57" s="149">
        <f>SUM(G57:L57)</f>
        <v>627</v>
      </c>
    </row>
    <row r="58" spans="1:13" ht="14.25">
      <c r="A58" s="154">
        <v>12</v>
      </c>
      <c r="B58" s="134" t="s">
        <v>211</v>
      </c>
      <c r="C58" s="125" t="s">
        <v>36</v>
      </c>
      <c r="D58" s="139">
        <v>1989</v>
      </c>
      <c r="E58" s="128">
        <v>0</v>
      </c>
      <c r="F58" s="128">
        <v>0</v>
      </c>
      <c r="G58" s="128">
        <v>0</v>
      </c>
      <c r="H58" s="127">
        <v>0</v>
      </c>
      <c r="I58" s="127">
        <v>0</v>
      </c>
      <c r="J58" s="127">
        <v>0</v>
      </c>
      <c r="K58" s="127">
        <v>376</v>
      </c>
      <c r="L58" s="127">
        <v>0</v>
      </c>
      <c r="M58" s="149">
        <v>376</v>
      </c>
    </row>
    <row r="59" spans="1:13" ht="14.25">
      <c r="A59" s="154">
        <v>13</v>
      </c>
      <c r="B59" s="134" t="s">
        <v>212</v>
      </c>
      <c r="C59" s="125" t="s">
        <v>181</v>
      </c>
      <c r="D59" s="139">
        <v>1976</v>
      </c>
      <c r="E59" s="128">
        <v>0</v>
      </c>
      <c r="F59" s="128">
        <v>0</v>
      </c>
      <c r="G59" s="128">
        <v>0</v>
      </c>
      <c r="H59" s="127">
        <v>0</v>
      </c>
      <c r="I59" s="127">
        <v>0</v>
      </c>
      <c r="J59" s="127">
        <v>0</v>
      </c>
      <c r="K59" s="127">
        <v>287</v>
      </c>
      <c r="L59" s="127">
        <v>0</v>
      </c>
      <c r="M59" s="149">
        <v>287</v>
      </c>
    </row>
    <row r="60" spans="1:12" ht="15">
      <c r="A60" s="125"/>
      <c r="B60" s="123"/>
      <c r="C60" s="126"/>
      <c r="D60" s="126"/>
      <c r="E60" s="125"/>
      <c r="F60" s="125"/>
      <c r="G60" s="125"/>
      <c r="H60" s="126"/>
      <c r="I60" s="125"/>
      <c r="J60" s="125"/>
      <c r="K60" s="125"/>
      <c r="L60" s="161"/>
    </row>
    <row r="61" spans="1:13" ht="15">
      <c r="A61" s="123" t="s">
        <v>213</v>
      </c>
      <c r="B61" s="124"/>
      <c r="C61" s="152"/>
      <c r="D61" s="126"/>
      <c r="E61" s="127"/>
      <c r="F61" s="128"/>
      <c r="G61" s="128"/>
      <c r="H61" s="128"/>
      <c r="I61" s="128"/>
      <c r="J61" s="128"/>
      <c r="K61" s="128"/>
      <c r="L61" s="128"/>
      <c r="M61" s="136"/>
    </row>
    <row r="62" spans="1:12" ht="14.25">
      <c r="A62" s="126"/>
      <c r="B62" s="124"/>
      <c r="C62" s="129"/>
      <c r="D62" s="152"/>
      <c r="E62" s="135"/>
      <c r="F62" s="130"/>
      <c r="G62" s="139"/>
      <c r="H62" s="130"/>
      <c r="I62" s="130"/>
      <c r="J62" s="128"/>
      <c r="K62" s="128"/>
      <c r="L62" s="130"/>
    </row>
    <row r="63" spans="1:13" ht="14.25">
      <c r="A63" s="131" t="s">
        <v>141</v>
      </c>
      <c r="B63" s="131" t="s">
        <v>142</v>
      </c>
      <c r="C63" s="131" t="s">
        <v>14</v>
      </c>
      <c r="D63" s="131" t="s">
        <v>15</v>
      </c>
      <c r="E63" s="131" t="s">
        <v>5</v>
      </c>
      <c r="F63" s="131" t="s">
        <v>6</v>
      </c>
      <c r="G63" s="131" t="s">
        <v>7</v>
      </c>
      <c r="H63" s="131" t="s">
        <v>8</v>
      </c>
      <c r="I63" s="131" t="s">
        <v>9</v>
      </c>
      <c r="J63" s="131" t="s">
        <v>10</v>
      </c>
      <c r="K63" s="131" t="s">
        <v>143</v>
      </c>
      <c r="L63" s="131" t="s">
        <v>144</v>
      </c>
      <c r="M63" s="132"/>
    </row>
    <row r="64" spans="1:14" ht="14.25">
      <c r="A64" s="154">
        <v>1</v>
      </c>
      <c r="B64" s="134" t="s">
        <v>214</v>
      </c>
      <c r="C64" s="128" t="s">
        <v>60</v>
      </c>
      <c r="D64" s="128">
        <v>1954</v>
      </c>
      <c r="E64" s="130">
        <v>364</v>
      </c>
      <c r="F64" s="128">
        <v>343</v>
      </c>
      <c r="G64" s="130">
        <v>359</v>
      </c>
      <c r="H64" s="130">
        <v>364</v>
      </c>
      <c r="I64" s="128">
        <v>359</v>
      </c>
      <c r="J64" s="128">
        <v>345</v>
      </c>
      <c r="K64" s="128">
        <v>352</v>
      </c>
      <c r="L64" s="128">
        <v>0</v>
      </c>
      <c r="M64" s="136">
        <f>SUM(H64,G64,E64)</f>
        <v>1087</v>
      </c>
      <c r="N64" t="s">
        <v>108</v>
      </c>
    </row>
    <row r="65" spans="1:13" ht="14.25">
      <c r="A65" s="154">
        <v>2</v>
      </c>
      <c r="B65" s="134" t="s">
        <v>215</v>
      </c>
      <c r="C65" s="125" t="s">
        <v>216</v>
      </c>
      <c r="D65" s="126">
        <v>1952</v>
      </c>
      <c r="E65" s="125">
        <v>0</v>
      </c>
      <c r="F65" s="148">
        <v>0</v>
      </c>
      <c r="G65" s="148">
        <v>353</v>
      </c>
      <c r="H65" s="126">
        <v>355</v>
      </c>
      <c r="I65" s="125">
        <v>358</v>
      </c>
      <c r="J65" s="127">
        <v>0</v>
      </c>
      <c r="K65" s="127">
        <v>0</v>
      </c>
      <c r="L65" s="127">
        <v>0</v>
      </c>
      <c r="M65">
        <f>SUM(G65:L65)</f>
        <v>1066</v>
      </c>
    </row>
    <row r="66" spans="1:13" ht="14.25">
      <c r="A66" s="154">
        <v>3</v>
      </c>
      <c r="B66" s="140" t="s">
        <v>219</v>
      </c>
      <c r="C66" s="127" t="s">
        <v>112</v>
      </c>
      <c r="D66" s="127">
        <v>1935</v>
      </c>
      <c r="E66" s="128">
        <v>336</v>
      </c>
      <c r="F66" s="126">
        <v>340</v>
      </c>
      <c r="G66" s="130">
        <v>350</v>
      </c>
      <c r="H66" s="127">
        <v>336</v>
      </c>
      <c r="I66" s="130">
        <v>352</v>
      </c>
      <c r="J66" s="128">
        <v>328</v>
      </c>
      <c r="K66" s="130">
        <v>353</v>
      </c>
      <c r="L66" s="128">
        <v>0</v>
      </c>
      <c r="M66" s="136">
        <v>1055</v>
      </c>
    </row>
    <row r="67" spans="1:13" ht="14.25">
      <c r="A67" s="154">
        <v>4</v>
      </c>
      <c r="B67" s="146" t="s">
        <v>217</v>
      </c>
      <c r="C67" s="128" t="s">
        <v>218</v>
      </c>
      <c r="D67" s="148">
        <v>1953</v>
      </c>
      <c r="E67" s="127">
        <v>328</v>
      </c>
      <c r="F67" s="139">
        <v>341</v>
      </c>
      <c r="G67" s="128">
        <v>337</v>
      </c>
      <c r="H67" s="139">
        <v>345</v>
      </c>
      <c r="I67" s="130">
        <v>346</v>
      </c>
      <c r="J67" s="130">
        <v>356</v>
      </c>
      <c r="K67" s="130">
        <v>352</v>
      </c>
      <c r="L67" s="128">
        <v>0</v>
      </c>
      <c r="M67">
        <f>SUM(I67:L67)</f>
        <v>1054</v>
      </c>
    </row>
    <row r="68" spans="1:14" ht="14.25">
      <c r="A68" s="154">
        <v>5</v>
      </c>
      <c r="B68" s="134" t="s">
        <v>220</v>
      </c>
      <c r="C68" s="128" t="s">
        <v>221</v>
      </c>
      <c r="D68" s="128">
        <v>1943</v>
      </c>
      <c r="E68" s="128">
        <v>0</v>
      </c>
      <c r="F68" s="130">
        <v>329</v>
      </c>
      <c r="G68" s="130">
        <v>329</v>
      </c>
      <c r="H68" s="128">
        <v>304</v>
      </c>
      <c r="I68" s="139">
        <v>319</v>
      </c>
      <c r="J68" s="130">
        <v>330</v>
      </c>
      <c r="K68" s="139">
        <v>0</v>
      </c>
      <c r="L68" s="139">
        <v>0</v>
      </c>
      <c r="M68" s="136">
        <f>SUM(F68,G68,J68)</f>
        <v>988</v>
      </c>
      <c r="N68" t="s">
        <v>108</v>
      </c>
    </row>
    <row r="69" spans="1:13" ht="14.25">
      <c r="A69" s="154">
        <v>6</v>
      </c>
      <c r="B69" s="134" t="s">
        <v>222</v>
      </c>
      <c r="C69" s="127" t="s">
        <v>223</v>
      </c>
      <c r="D69" s="127">
        <v>1944</v>
      </c>
      <c r="E69" s="127">
        <v>312</v>
      </c>
      <c r="F69" s="127">
        <v>0</v>
      </c>
      <c r="G69" s="127">
        <v>331</v>
      </c>
      <c r="H69" s="127">
        <v>325</v>
      </c>
      <c r="I69" s="127">
        <v>0</v>
      </c>
      <c r="J69" s="127">
        <v>0</v>
      </c>
      <c r="K69" s="127">
        <v>0</v>
      </c>
      <c r="L69" s="127">
        <v>0</v>
      </c>
      <c r="M69" s="136">
        <f>SUM(E69:L69)</f>
        <v>968</v>
      </c>
    </row>
    <row r="70" spans="1:13" ht="14.25">
      <c r="A70" s="154">
        <v>7</v>
      </c>
      <c r="B70" s="134" t="s">
        <v>224</v>
      </c>
      <c r="C70" s="127" t="s">
        <v>110</v>
      </c>
      <c r="D70" s="127">
        <v>1952</v>
      </c>
      <c r="E70" s="135">
        <v>322</v>
      </c>
      <c r="F70" s="135">
        <v>321</v>
      </c>
      <c r="G70" s="127">
        <v>311</v>
      </c>
      <c r="H70" s="135">
        <v>322</v>
      </c>
      <c r="I70" s="127">
        <v>0</v>
      </c>
      <c r="J70" s="127">
        <v>0</v>
      </c>
      <c r="K70" s="127">
        <v>315</v>
      </c>
      <c r="L70" s="127">
        <v>0</v>
      </c>
      <c r="M70" s="136">
        <f>SUM(H70,F70,E70)</f>
        <v>965</v>
      </c>
    </row>
    <row r="71" spans="1:13" ht="14.25">
      <c r="A71" s="157">
        <v>8</v>
      </c>
      <c r="B71" s="151" t="s">
        <v>225</v>
      </c>
      <c r="C71" s="142" t="s">
        <v>226</v>
      </c>
      <c r="D71" s="142">
        <v>1940</v>
      </c>
      <c r="E71" s="143">
        <v>300</v>
      </c>
      <c r="F71" s="142">
        <v>272</v>
      </c>
      <c r="G71" s="143">
        <v>309</v>
      </c>
      <c r="H71" s="142">
        <v>287</v>
      </c>
      <c r="I71" s="143">
        <v>310</v>
      </c>
      <c r="J71" s="142">
        <v>294</v>
      </c>
      <c r="K71" s="142">
        <v>0</v>
      </c>
      <c r="L71" s="142">
        <v>0</v>
      </c>
      <c r="M71" s="144">
        <f>SUM(E71,G71,I71)</f>
        <v>919</v>
      </c>
    </row>
    <row r="72" spans="1:13" ht="14.25">
      <c r="A72" s="125"/>
      <c r="B72" s="124"/>
      <c r="C72" s="125"/>
      <c r="D72" s="125"/>
      <c r="E72" s="127"/>
      <c r="F72" s="127"/>
      <c r="G72" s="127"/>
      <c r="H72" s="127"/>
      <c r="I72" s="126"/>
      <c r="J72" s="126"/>
      <c r="K72" s="126"/>
      <c r="L72" s="126"/>
      <c r="M72" s="156"/>
    </row>
    <row r="73" spans="1:12" ht="15">
      <c r="A73" s="123" t="s">
        <v>227</v>
      </c>
      <c r="B73" s="163"/>
      <c r="L73" s="164"/>
    </row>
    <row r="74" spans="1:12" ht="14.25">
      <c r="A74" s="125"/>
      <c r="B74" s="124"/>
      <c r="C74" s="125"/>
      <c r="D74" s="125"/>
      <c r="E74" s="130"/>
      <c r="F74" s="127"/>
      <c r="G74" s="135"/>
      <c r="H74" s="135"/>
      <c r="I74" s="135"/>
      <c r="J74" s="135"/>
      <c r="K74" s="135"/>
      <c r="L74" s="126"/>
    </row>
    <row r="75" spans="1:13" ht="14.25">
      <c r="A75" s="131" t="s">
        <v>141</v>
      </c>
      <c r="B75" s="131" t="s">
        <v>142</v>
      </c>
      <c r="C75" s="131" t="s">
        <v>14</v>
      </c>
      <c r="D75" s="131" t="s">
        <v>15</v>
      </c>
      <c r="E75" s="131" t="s">
        <v>5</v>
      </c>
      <c r="F75" s="131" t="s">
        <v>6</v>
      </c>
      <c r="G75" s="131" t="s">
        <v>7</v>
      </c>
      <c r="H75" s="131" t="s">
        <v>8</v>
      </c>
      <c r="I75" s="131" t="s">
        <v>9</v>
      </c>
      <c r="J75" s="131" t="s">
        <v>10</v>
      </c>
      <c r="K75" s="131" t="s">
        <v>143</v>
      </c>
      <c r="L75" s="131" t="s">
        <v>144</v>
      </c>
      <c r="M75" s="132"/>
    </row>
    <row r="76" spans="1:13" ht="14.25">
      <c r="A76" s="154">
        <v>1</v>
      </c>
      <c r="B76" s="134" t="s">
        <v>228</v>
      </c>
      <c r="C76" s="127" t="s">
        <v>50</v>
      </c>
      <c r="D76" s="127">
        <v>2002</v>
      </c>
      <c r="E76" s="128">
        <v>356</v>
      </c>
      <c r="F76" s="135">
        <v>368</v>
      </c>
      <c r="G76" s="135">
        <v>372</v>
      </c>
      <c r="H76" s="126">
        <v>358</v>
      </c>
      <c r="I76" s="127">
        <v>0</v>
      </c>
      <c r="J76" s="135">
        <v>367</v>
      </c>
      <c r="K76" s="127">
        <v>362</v>
      </c>
      <c r="L76" s="127">
        <v>0</v>
      </c>
      <c r="M76" s="136">
        <f>SUM(F76,G76,J76)</f>
        <v>1107</v>
      </c>
    </row>
    <row r="77" spans="1:13" ht="14.25">
      <c r="A77" s="154">
        <v>2</v>
      </c>
      <c r="B77" s="134" t="s">
        <v>229</v>
      </c>
      <c r="C77" s="127" t="s">
        <v>78</v>
      </c>
      <c r="D77" s="127">
        <v>2002</v>
      </c>
      <c r="E77" s="130">
        <v>361</v>
      </c>
      <c r="F77" s="135">
        <v>361</v>
      </c>
      <c r="G77" s="127">
        <v>352</v>
      </c>
      <c r="H77" s="135">
        <v>360</v>
      </c>
      <c r="I77" s="127">
        <v>360</v>
      </c>
      <c r="J77" s="127">
        <v>0</v>
      </c>
      <c r="K77" s="127">
        <v>355</v>
      </c>
      <c r="L77" s="127">
        <v>0</v>
      </c>
      <c r="M77">
        <f>SUM(H77,F77,E77)</f>
        <v>1082</v>
      </c>
    </row>
    <row r="78" spans="1:13" ht="14.25">
      <c r="A78" s="154">
        <v>3</v>
      </c>
      <c r="B78" s="134" t="s">
        <v>230</v>
      </c>
      <c r="C78" s="129" t="s">
        <v>94</v>
      </c>
      <c r="D78" s="129">
        <v>2003</v>
      </c>
      <c r="E78" s="125">
        <v>0</v>
      </c>
      <c r="F78" s="135">
        <v>362</v>
      </c>
      <c r="G78" s="126">
        <v>354</v>
      </c>
      <c r="H78" s="127">
        <v>354</v>
      </c>
      <c r="I78" s="127">
        <v>0</v>
      </c>
      <c r="J78" s="135">
        <v>359</v>
      </c>
      <c r="K78" s="135">
        <v>360</v>
      </c>
      <c r="L78" s="127">
        <v>0</v>
      </c>
      <c r="M78" s="136">
        <v>1081</v>
      </c>
    </row>
    <row r="79" spans="1:13" ht="14.25">
      <c r="A79" s="154">
        <v>4</v>
      </c>
      <c r="B79" s="134" t="s">
        <v>231</v>
      </c>
      <c r="C79" s="128" t="s">
        <v>88</v>
      </c>
      <c r="D79" s="128">
        <v>2002</v>
      </c>
      <c r="E79" s="127">
        <v>353</v>
      </c>
      <c r="F79" s="127">
        <v>0</v>
      </c>
      <c r="G79" s="127">
        <v>0</v>
      </c>
      <c r="H79" s="127">
        <v>0</v>
      </c>
      <c r="I79" s="135">
        <v>360</v>
      </c>
      <c r="J79" s="135">
        <v>355</v>
      </c>
      <c r="K79" s="135">
        <v>357</v>
      </c>
      <c r="L79" s="127">
        <v>0</v>
      </c>
      <c r="M79" s="136">
        <f>SUM(I79:L79)</f>
        <v>1072</v>
      </c>
    </row>
    <row r="80" spans="1:13" ht="14.25">
      <c r="A80" s="154">
        <v>5</v>
      </c>
      <c r="B80" s="134" t="s">
        <v>232</v>
      </c>
      <c r="C80" s="125" t="s">
        <v>92</v>
      </c>
      <c r="D80" s="125">
        <v>2003</v>
      </c>
      <c r="E80" s="125">
        <v>0</v>
      </c>
      <c r="F80" s="135">
        <v>346</v>
      </c>
      <c r="G80" s="135">
        <v>341</v>
      </c>
      <c r="H80" s="127">
        <v>335</v>
      </c>
      <c r="I80" s="135">
        <v>350</v>
      </c>
      <c r="J80" s="127">
        <v>330</v>
      </c>
      <c r="K80" s="127">
        <v>339</v>
      </c>
      <c r="L80" s="127">
        <v>0</v>
      </c>
      <c r="M80" s="136">
        <f>SUM(F80,G80,I80)</f>
        <v>1037</v>
      </c>
    </row>
    <row r="81" spans="1:13" ht="14.25">
      <c r="A81" s="154">
        <v>6</v>
      </c>
      <c r="B81" s="124" t="s">
        <v>235</v>
      </c>
      <c r="C81" s="125" t="s">
        <v>96</v>
      </c>
      <c r="D81" s="125">
        <v>2002</v>
      </c>
      <c r="E81" s="125">
        <v>335</v>
      </c>
      <c r="F81" s="127">
        <v>0</v>
      </c>
      <c r="G81" s="127">
        <v>0</v>
      </c>
      <c r="H81" s="135">
        <v>347</v>
      </c>
      <c r="I81" s="135">
        <v>343</v>
      </c>
      <c r="J81" s="125">
        <v>0</v>
      </c>
      <c r="K81" s="135">
        <v>345</v>
      </c>
      <c r="L81" s="127">
        <v>0</v>
      </c>
      <c r="M81" s="150">
        <v>1035</v>
      </c>
    </row>
    <row r="82" spans="1:14" ht="14.25">
      <c r="A82" s="154">
        <v>7</v>
      </c>
      <c r="B82" s="124" t="s">
        <v>233</v>
      </c>
      <c r="C82" s="129" t="s">
        <v>234</v>
      </c>
      <c r="D82" s="129">
        <v>2001</v>
      </c>
      <c r="E82" s="127">
        <v>336</v>
      </c>
      <c r="F82" s="127">
        <v>335</v>
      </c>
      <c r="G82" s="135">
        <v>343</v>
      </c>
      <c r="H82" s="127">
        <v>314</v>
      </c>
      <c r="I82" s="135">
        <v>338</v>
      </c>
      <c r="J82" s="135">
        <v>352</v>
      </c>
      <c r="K82" s="127">
        <v>0</v>
      </c>
      <c r="L82" s="127">
        <v>0</v>
      </c>
      <c r="M82">
        <f>SUM(G82,I82,J82)</f>
        <v>1033</v>
      </c>
      <c r="N82" s="136"/>
    </row>
    <row r="83" spans="1:13" ht="14.25">
      <c r="A83" s="157">
        <v>8</v>
      </c>
      <c r="B83" s="179" t="s">
        <v>245</v>
      </c>
      <c r="C83" s="180" t="s">
        <v>102</v>
      </c>
      <c r="D83" s="159">
        <v>2003</v>
      </c>
      <c r="E83" s="180">
        <v>322</v>
      </c>
      <c r="F83" s="159">
        <v>322</v>
      </c>
      <c r="G83" s="143">
        <v>342</v>
      </c>
      <c r="H83" s="143">
        <v>338</v>
      </c>
      <c r="I83" s="142">
        <v>0</v>
      </c>
      <c r="J83" s="142">
        <v>0</v>
      </c>
      <c r="K83" s="143">
        <v>353</v>
      </c>
      <c r="L83" s="142">
        <v>0</v>
      </c>
      <c r="M83" s="186">
        <f>SUM(G83:L83)</f>
        <v>1033</v>
      </c>
    </row>
    <row r="84" spans="1:13" ht="14.25">
      <c r="A84" s="160">
        <v>9</v>
      </c>
      <c r="B84" s="153" t="s">
        <v>236</v>
      </c>
      <c r="C84" s="139" t="s">
        <v>121</v>
      </c>
      <c r="D84" s="139">
        <v>2004</v>
      </c>
      <c r="E84" s="127">
        <v>322</v>
      </c>
      <c r="F84" s="135">
        <v>340</v>
      </c>
      <c r="G84" s="135">
        <v>351</v>
      </c>
      <c r="H84" s="126">
        <v>327</v>
      </c>
      <c r="I84" s="127">
        <v>324</v>
      </c>
      <c r="J84" s="135">
        <v>331</v>
      </c>
      <c r="K84" s="127">
        <v>323</v>
      </c>
      <c r="L84" s="127">
        <v>0</v>
      </c>
      <c r="M84">
        <f>SUM(F84,G84,J84)</f>
        <v>1022</v>
      </c>
    </row>
    <row r="85" spans="1:13" ht="14.25">
      <c r="A85" s="154">
        <v>10</v>
      </c>
      <c r="B85" s="124" t="s">
        <v>237</v>
      </c>
      <c r="C85" s="129" t="s">
        <v>238</v>
      </c>
      <c r="D85" s="129">
        <v>2001</v>
      </c>
      <c r="E85" s="125">
        <v>332</v>
      </c>
      <c r="F85" s="127">
        <v>0</v>
      </c>
      <c r="G85" s="126">
        <v>353</v>
      </c>
      <c r="H85" s="127">
        <v>332</v>
      </c>
      <c r="I85" s="126">
        <v>0</v>
      </c>
      <c r="J85" s="126">
        <v>0</v>
      </c>
      <c r="K85" s="126">
        <v>0</v>
      </c>
      <c r="L85" s="126">
        <v>0</v>
      </c>
      <c r="M85">
        <f>SUM(E85:L85)</f>
        <v>1017</v>
      </c>
    </row>
    <row r="86" spans="1:13" ht="14.25">
      <c r="A86" s="154">
        <v>11</v>
      </c>
      <c r="B86" s="124" t="s">
        <v>239</v>
      </c>
      <c r="C86" s="125" t="s">
        <v>240</v>
      </c>
      <c r="D86" s="125">
        <v>2003</v>
      </c>
      <c r="E86" s="125">
        <v>336</v>
      </c>
      <c r="F86" s="127">
        <v>0</v>
      </c>
      <c r="G86" s="126">
        <v>342</v>
      </c>
      <c r="H86" s="127">
        <v>336</v>
      </c>
      <c r="I86" s="126">
        <v>0</v>
      </c>
      <c r="J86" s="126">
        <v>0</v>
      </c>
      <c r="K86" s="126">
        <v>0</v>
      </c>
      <c r="L86" s="126">
        <v>0</v>
      </c>
      <c r="M86">
        <f>SUM(E86:L86)</f>
        <v>1014</v>
      </c>
    </row>
    <row r="87" spans="1:13" ht="14.25">
      <c r="A87" s="154">
        <v>12</v>
      </c>
      <c r="B87" s="134" t="s">
        <v>241</v>
      </c>
      <c r="C87" s="125" t="s">
        <v>242</v>
      </c>
      <c r="D87" s="125">
        <v>2004</v>
      </c>
      <c r="E87" s="125">
        <v>0</v>
      </c>
      <c r="F87" s="127">
        <v>324</v>
      </c>
      <c r="G87" s="135">
        <v>327</v>
      </c>
      <c r="H87" s="135">
        <v>334</v>
      </c>
      <c r="I87" s="127">
        <v>0</v>
      </c>
      <c r="J87" s="135">
        <v>353</v>
      </c>
      <c r="K87" s="127">
        <v>0</v>
      </c>
      <c r="L87" s="127">
        <v>0</v>
      </c>
      <c r="M87" s="140">
        <f>SUM(G87:L87)</f>
        <v>1014</v>
      </c>
    </row>
    <row r="88" spans="1:13" ht="14.25">
      <c r="A88" s="154">
        <v>13</v>
      </c>
      <c r="B88" s="124" t="s">
        <v>262</v>
      </c>
      <c r="C88" s="125" t="s">
        <v>263</v>
      </c>
      <c r="D88" s="125">
        <v>2003</v>
      </c>
      <c r="E88" s="125">
        <v>0</v>
      </c>
      <c r="F88" s="127">
        <v>0</v>
      </c>
      <c r="G88" s="126">
        <v>0</v>
      </c>
      <c r="H88" s="127">
        <v>335</v>
      </c>
      <c r="I88" s="127">
        <v>0</v>
      </c>
      <c r="J88" s="127">
        <v>334</v>
      </c>
      <c r="K88" s="127">
        <v>338</v>
      </c>
      <c r="L88" s="127">
        <v>0</v>
      </c>
      <c r="M88" s="166">
        <f>SUM(H88:L88)</f>
        <v>1007</v>
      </c>
    </row>
    <row r="89" spans="1:13" ht="14.25">
      <c r="A89" s="154">
        <v>14</v>
      </c>
      <c r="B89" s="124" t="s">
        <v>246</v>
      </c>
      <c r="C89" s="129" t="s">
        <v>86</v>
      </c>
      <c r="D89" s="129">
        <v>2001</v>
      </c>
      <c r="E89" s="135">
        <v>347</v>
      </c>
      <c r="F89" s="139">
        <v>325</v>
      </c>
      <c r="G89" s="128">
        <v>316</v>
      </c>
      <c r="H89" s="128">
        <v>0</v>
      </c>
      <c r="I89" s="139">
        <v>317</v>
      </c>
      <c r="J89" s="130">
        <v>330</v>
      </c>
      <c r="K89" s="130">
        <v>329</v>
      </c>
      <c r="L89" s="128">
        <v>0</v>
      </c>
      <c r="M89" s="136">
        <v>1006</v>
      </c>
    </row>
    <row r="90" spans="1:13" ht="14.25">
      <c r="A90" s="154">
        <v>15</v>
      </c>
      <c r="B90" s="134" t="s">
        <v>243</v>
      </c>
      <c r="C90" s="128" t="s">
        <v>244</v>
      </c>
      <c r="D90" s="128">
        <v>2001</v>
      </c>
      <c r="E90" s="127">
        <v>334</v>
      </c>
      <c r="F90" s="127">
        <v>338</v>
      </c>
      <c r="G90" s="127">
        <v>0</v>
      </c>
      <c r="H90" s="127">
        <v>331</v>
      </c>
      <c r="I90" s="127">
        <v>0</v>
      </c>
      <c r="J90" s="127">
        <v>0</v>
      </c>
      <c r="K90" s="127">
        <v>0</v>
      </c>
      <c r="L90" s="127">
        <v>0</v>
      </c>
      <c r="M90" s="136">
        <f>SUM(E90:L90)</f>
        <v>1003</v>
      </c>
    </row>
    <row r="91" spans="1:13" ht="14.25">
      <c r="A91" s="154">
        <v>16</v>
      </c>
      <c r="B91" s="134" t="s">
        <v>249</v>
      </c>
      <c r="C91" s="125" t="s">
        <v>90</v>
      </c>
      <c r="D91" s="125">
        <v>2002</v>
      </c>
      <c r="E91" s="125">
        <v>0</v>
      </c>
      <c r="F91" s="127">
        <v>295</v>
      </c>
      <c r="G91" s="135">
        <v>343</v>
      </c>
      <c r="H91" s="127">
        <v>0</v>
      </c>
      <c r="I91" s="127">
        <v>0</v>
      </c>
      <c r="J91" s="135">
        <v>340</v>
      </c>
      <c r="K91" s="135">
        <v>320</v>
      </c>
      <c r="L91" s="127">
        <v>0</v>
      </c>
      <c r="M91" s="136">
        <f>SUM(G91:L91)</f>
        <v>1003</v>
      </c>
    </row>
    <row r="92" spans="1:13" ht="14.25">
      <c r="A92" s="154">
        <v>17</v>
      </c>
      <c r="B92" s="134" t="s">
        <v>247</v>
      </c>
      <c r="C92" s="128" t="s">
        <v>248</v>
      </c>
      <c r="D92" s="128">
        <v>2000</v>
      </c>
      <c r="E92" s="127">
        <v>325</v>
      </c>
      <c r="F92" s="127">
        <v>332</v>
      </c>
      <c r="G92" s="127">
        <v>0</v>
      </c>
      <c r="H92" s="127">
        <v>324</v>
      </c>
      <c r="I92" s="127">
        <v>0</v>
      </c>
      <c r="J92" s="127">
        <v>0</v>
      </c>
      <c r="K92" s="127">
        <v>0</v>
      </c>
      <c r="L92" s="127">
        <v>0</v>
      </c>
      <c r="M92" s="136">
        <f>SUM(E92:L92)</f>
        <v>981</v>
      </c>
    </row>
    <row r="93" spans="1:13" ht="14.25">
      <c r="A93" s="154">
        <v>18</v>
      </c>
      <c r="B93" s="124" t="s">
        <v>250</v>
      </c>
      <c r="C93" s="125" t="s">
        <v>251</v>
      </c>
      <c r="D93" s="125">
        <v>2006</v>
      </c>
      <c r="E93" s="135">
        <v>309</v>
      </c>
      <c r="F93" s="127">
        <v>0</v>
      </c>
      <c r="G93" s="126">
        <v>0</v>
      </c>
      <c r="H93" s="135">
        <v>310</v>
      </c>
      <c r="I93" s="127">
        <v>297</v>
      </c>
      <c r="J93" s="126">
        <v>307</v>
      </c>
      <c r="K93" s="135">
        <v>323</v>
      </c>
      <c r="L93" s="127">
        <v>0</v>
      </c>
      <c r="M93">
        <v>942</v>
      </c>
    </row>
    <row r="94" spans="1:13" ht="14.25">
      <c r="A94" s="154">
        <v>19</v>
      </c>
      <c r="B94" s="134" t="s">
        <v>252</v>
      </c>
      <c r="C94" s="125" t="s">
        <v>253</v>
      </c>
      <c r="D94" s="125">
        <v>2003</v>
      </c>
      <c r="E94" s="125">
        <v>0</v>
      </c>
      <c r="F94" s="135">
        <v>311</v>
      </c>
      <c r="G94" s="135">
        <v>297</v>
      </c>
      <c r="H94" s="127">
        <v>286</v>
      </c>
      <c r="I94" s="127">
        <v>0</v>
      </c>
      <c r="J94" s="135">
        <v>316</v>
      </c>
      <c r="K94" s="127">
        <v>0</v>
      </c>
      <c r="L94" s="127">
        <v>0</v>
      </c>
      <c r="M94" s="136">
        <f>SUM(F94,G94,J94)</f>
        <v>924</v>
      </c>
    </row>
    <row r="95" spans="1:13" ht="14.25">
      <c r="A95" s="154">
        <v>20</v>
      </c>
      <c r="B95" s="134" t="s">
        <v>254</v>
      </c>
      <c r="C95" s="125" t="s">
        <v>255</v>
      </c>
      <c r="D95" s="125">
        <v>2000</v>
      </c>
      <c r="E95" s="125">
        <v>275</v>
      </c>
      <c r="F95" s="127">
        <v>310</v>
      </c>
      <c r="G95" s="127">
        <v>320</v>
      </c>
      <c r="H95" s="127">
        <v>0</v>
      </c>
      <c r="I95" s="127">
        <v>0</v>
      </c>
      <c r="J95" s="127">
        <v>0</v>
      </c>
      <c r="K95" s="127">
        <v>0</v>
      </c>
      <c r="L95" s="127">
        <v>0</v>
      </c>
      <c r="M95" s="136">
        <f>SUM(E95:L95)</f>
        <v>905</v>
      </c>
    </row>
    <row r="96" spans="1:13" ht="14.25">
      <c r="A96" s="154">
        <v>21</v>
      </c>
      <c r="B96" s="134" t="s">
        <v>256</v>
      </c>
      <c r="C96" s="125" t="s">
        <v>40</v>
      </c>
      <c r="D96" s="125">
        <v>2006</v>
      </c>
      <c r="E96" s="125">
        <v>0</v>
      </c>
      <c r="F96" s="127">
        <v>253</v>
      </c>
      <c r="G96" s="135">
        <v>294</v>
      </c>
      <c r="H96" s="135">
        <v>303</v>
      </c>
      <c r="I96" s="127">
        <v>0</v>
      </c>
      <c r="J96" s="126">
        <v>274</v>
      </c>
      <c r="K96" s="135">
        <v>288</v>
      </c>
      <c r="L96" s="127">
        <v>0</v>
      </c>
      <c r="M96" s="136">
        <v>885</v>
      </c>
    </row>
    <row r="97" spans="1:13" ht="14.25">
      <c r="A97" s="154">
        <v>22</v>
      </c>
      <c r="B97" s="134" t="s">
        <v>259</v>
      </c>
      <c r="C97" s="125" t="s">
        <v>181</v>
      </c>
      <c r="D97" s="125">
        <v>2003</v>
      </c>
      <c r="E97" s="125">
        <v>0</v>
      </c>
      <c r="F97" s="127">
        <v>275</v>
      </c>
      <c r="G97" s="135">
        <v>276</v>
      </c>
      <c r="H97" s="135">
        <v>287</v>
      </c>
      <c r="I97" s="127">
        <v>0</v>
      </c>
      <c r="J97" s="127">
        <v>0</v>
      </c>
      <c r="K97" s="135">
        <v>295</v>
      </c>
      <c r="L97" s="127">
        <v>0</v>
      </c>
      <c r="M97" s="136">
        <f>SUM(G97:L97)</f>
        <v>858</v>
      </c>
    </row>
    <row r="98" spans="1:13" ht="14.25">
      <c r="A98" s="154">
        <v>23</v>
      </c>
      <c r="B98" s="134" t="s">
        <v>257</v>
      </c>
      <c r="C98" s="129" t="s">
        <v>258</v>
      </c>
      <c r="D98" s="129">
        <v>2003</v>
      </c>
      <c r="E98" s="125">
        <v>0</v>
      </c>
      <c r="F98" s="128">
        <v>272</v>
      </c>
      <c r="G98" s="128">
        <v>306</v>
      </c>
      <c r="H98" s="128">
        <v>0</v>
      </c>
      <c r="I98" s="128">
        <v>0</v>
      </c>
      <c r="J98" s="128">
        <v>271</v>
      </c>
      <c r="K98" s="128">
        <v>0</v>
      </c>
      <c r="L98" s="128">
        <v>0</v>
      </c>
      <c r="M98" s="136">
        <f>SUM(E98:L98)</f>
        <v>849</v>
      </c>
    </row>
    <row r="99" spans="1:13" ht="14.25">
      <c r="A99" s="154">
        <v>24</v>
      </c>
      <c r="B99" s="134" t="s">
        <v>266</v>
      </c>
      <c r="C99" s="129" t="s">
        <v>181</v>
      </c>
      <c r="D99" s="129">
        <v>2004</v>
      </c>
      <c r="E99" s="125">
        <v>0</v>
      </c>
      <c r="F99" s="127">
        <v>0</v>
      </c>
      <c r="G99" s="127">
        <v>0</v>
      </c>
      <c r="H99" s="127">
        <v>0</v>
      </c>
      <c r="I99" s="127">
        <v>226</v>
      </c>
      <c r="J99" s="127">
        <v>291</v>
      </c>
      <c r="K99" s="127">
        <v>295</v>
      </c>
      <c r="L99" s="127">
        <v>0</v>
      </c>
      <c r="M99" s="140">
        <f>SUM(I99:L99)</f>
        <v>812</v>
      </c>
    </row>
    <row r="100" spans="1:13" ht="14.25">
      <c r="A100" s="154">
        <v>25</v>
      </c>
      <c r="B100" s="124" t="s">
        <v>260</v>
      </c>
      <c r="C100" s="125" t="s">
        <v>261</v>
      </c>
      <c r="D100" s="126">
        <v>2003</v>
      </c>
      <c r="E100" s="125">
        <v>334</v>
      </c>
      <c r="F100" s="127">
        <v>0</v>
      </c>
      <c r="G100" s="126">
        <v>0</v>
      </c>
      <c r="H100" s="127">
        <v>340</v>
      </c>
      <c r="I100" s="126">
        <v>0</v>
      </c>
      <c r="J100" s="126">
        <v>0</v>
      </c>
      <c r="K100" s="126">
        <v>0</v>
      </c>
      <c r="L100" s="126">
        <v>0</v>
      </c>
      <c r="M100">
        <f>SUM(E100:L100)</f>
        <v>674</v>
      </c>
    </row>
    <row r="101" spans="1:14" ht="14.25">
      <c r="A101" s="154">
        <v>26</v>
      </c>
      <c r="B101" s="124" t="s">
        <v>264</v>
      </c>
      <c r="C101" s="125" t="s">
        <v>265</v>
      </c>
      <c r="D101" s="126">
        <v>2003</v>
      </c>
      <c r="E101" s="125">
        <v>288</v>
      </c>
      <c r="F101" s="127">
        <v>306</v>
      </c>
      <c r="G101" s="126">
        <v>0</v>
      </c>
      <c r="H101" s="127">
        <v>0</v>
      </c>
      <c r="I101" s="126">
        <v>0</v>
      </c>
      <c r="J101" s="126">
        <v>0</v>
      </c>
      <c r="K101" s="126">
        <v>0</v>
      </c>
      <c r="L101" s="126">
        <v>0</v>
      </c>
      <c r="M101">
        <f>SUM(E101:L101)</f>
        <v>594</v>
      </c>
      <c r="N101" t="s">
        <v>108</v>
      </c>
    </row>
    <row r="102" spans="1:13" ht="14.25">
      <c r="A102" s="154">
        <v>27</v>
      </c>
      <c r="B102" s="134" t="s">
        <v>267</v>
      </c>
      <c r="C102" s="125" t="s">
        <v>268</v>
      </c>
      <c r="D102" s="125">
        <v>2005</v>
      </c>
      <c r="E102" s="125">
        <v>0</v>
      </c>
      <c r="F102" s="127">
        <v>241</v>
      </c>
      <c r="G102" s="127">
        <v>232</v>
      </c>
      <c r="H102" s="127">
        <v>0</v>
      </c>
      <c r="I102" s="127">
        <v>0</v>
      </c>
      <c r="J102" s="127">
        <v>0</v>
      </c>
      <c r="K102" s="127">
        <v>0</v>
      </c>
      <c r="L102" s="127">
        <v>0</v>
      </c>
      <c r="M102" s="136">
        <f>SUM(E102:L102)</f>
        <v>473</v>
      </c>
    </row>
    <row r="103" spans="1:13" ht="14.25">
      <c r="A103" s="154">
        <v>28</v>
      </c>
      <c r="B103" s="134" t="s">
        <v>269</v>
      </c>
      <c r="C103" s="125" t="s">
        <v>270</v>
      </c>
      <c r="D103" s="125">
        <v>2006</v>
      </c>
      <c r="E103" s="125">
        <v>0</v>
      </c>
      <c r="F103" s="127">
        <v>241</v>
      </c>
      <c r="G103" s="127">
        <v>172</v>
      </c>
      <c r="H103" s="127">
        <v>0</v>
      </c>
      <c r="I103" s="127">
        <v>0</v>
      </c>
      <c r="J103" s="127">
        <v>0</v>
      </c>
      <c r="K103" s="127">
        <v>0</v>
      </c>
      <c r="L103" s="127">
        <v>0</v>
      </c>
      <c r="M103" s="136">
        <f>SUM(E103:L103)</f>
        <v>413</v>
      </c>
    </row>
    <row r="104" spans="1:13" ht="14.25">
      <c r="A104" s="154">
        <v>29</v>
      </c>
      <c r="B104" s="134" t="s">
        <v>271</v>
      </c>
      <c r="C104" s="125" t="s">
        <v>272</v>
      </c>
      <c r="D104" s="125">
        <v>2000</v>
      </c>
      <c r="E104" s="125">
        <v>0</v>
      </c>
      <c r="F104" s="127">
        <v>0</v>
      </c>
      <c r="G104" s="127">
        <v>0</v>
      </c>
      <c r="H104" s="127">
        <v>0</v>
      </c>
      <c r="I104" s="127">
        <v>364</v>
      </c>
      <c r="J104" s="127">
        <v>0</v>
      </c>
      <c r="K104" s="127">
        <v>0</v>
      </c>
      <c r="L104" s="127">
        <v>0</v>
      </c>
      <c r="M104" s="136">
        <v>364</v>
      </c>
    </row>
    <row r="105" spans="1:13" ht="14.25">
      <c r="A105" s="154">
        <v>30</v>
      </c>
      <c r="B105" s="134" t="s">
        <v>273</v>
      </c>
      <c r="C105" s="125" t="s">
        <v>274</v>
      </c>
      <c r="D105" s="125">
        <v>2000</v>
      </c>
      <c r="E105" s="125">
        <v>0</v>
      </c>
      <c r="F105" s="127">
        <v>0</v>
      </c>
      <c r="G105" s="127">
        <v>322</v>
      </c>
      <c r="H105" s="127">
        <v>0</v>
      </c>
      <c r="I105" s="127">
        <v>0</v>
      </c>
      <c r="J105" s="127">
        <v>0</v>
      </c>
      <c r="K105" s="127">
        <v>0</v>
      </c>
      <c r="L105" s="127">
        <v>0</v>
      </c>
      <c r="M105" s="136">
        <v>322</v>
      </c>
    </row>
    <row r="106" spans="1:13" ht="14.25">
      <c r="A106" s="154">
        <v>31</v>
      </c>
      <c r="B106" s="134" t="s">
        <v>275</v>
      </c>
      <c r="C106" s="125" t="s">
        <v>100</v>
      </c>
      <c r="D106" s="125">
        <v>2005</v>
      </c>
      <c r="E106" s="125">
        <v>0</v>
      </c>
      <c r="F106" s="127">
        <v>0</v>
      </c>
      <c r="G106" s="127">
        <v>0</v>
      </c>
      <c r="H106" s="127">
        <v>0</v>
      </c>
      <c r="I106" s="127">
        <v>0</v>
      </c>
      <c r="J106" s="127">
        <v>0</v>
      </c>
      <c r="K106" s="127">
        <v>236</v>
      </c>
      <c r="L106" s="127">
        <v>0</v>
      </c>
      <c r="M106" s="136">
        <v>236</v>
      </c>
    </row>
    <row r="107" spans="1:13" ht="14.25">
      <c r="A107" s="125"/>
      <c r="B107" s="134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40"/>
    </row>
    <row r="108" spans="1:12" ht="22.5">
      <c r="A108" s="123" t="s">
        <v>276</v>
      </c>
      <c r="B108" s="123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</row>
    <row r="110" spans="1:13" ht="14.25">
      <c r="A110" s="131" t="s">
        <v>141</v>
      </c>
      <c r="B110" s="131" t="s">
        <v>142</v>
      </c>
      <c r="C110" s="131" t="s">
        <v>14</v>
      </c>
      <c r="D110" s="131" t="s">
        <v>15</v>
      </c>
      <c r="E110" s="131" t="s">
        <v>5</v>
      </c>
      <c r="F110" s="131" t="s">
        <v>6</v>
      </c>
      <c r="G110" s="131" t="s">
        <v>7</v>
      </c>
      <c r="H110" s="131" t="s">
        <v>8</v>
      </c>
      <c r="I110" s="131" t="s">
        <v>9</v>
      </c>
      <c r="J110" s="131" t="s">
        <v>10</v>
      </c>
      <c r="K110" s="131" t="s">
        <v>143</v>
      </c>
      <c r="L110" s="131" t="s">
        <v>144</v>
      </c>
      <c r="M110" s="132"/>
    </row>
    <row r="111" spans="1:13" ht="14.25">
      <c r="A111" s="160">
        <v>1</v>
      </c>
      <c r="B111" s="146" t="s">
        <v>277</v>
      </c>
      <c r="C111" s="129" t="s">
        <v>76</v>
      </c>
      <c r="D111" s="129">
        <v>1997</v>
      </c>
      <c r="E111" s="128">
        <v>0</v>
      </c>
      <c r="F111" s="130">
        <v>568.5</v>
      </c>
      <c r="G111" s="128">
        <v>559</v>
      </c>
      <c r="H111" s="128">
        <v>0</v>
      </c>
      <c r="I111" s="130">
        <v>564.5</v>
      </c>
      <c r="J111" s="128">
        <v>0</v>
      </c>
      <c r="K111" s="130">
        <v>576.5</v>
      </c>
      <c r="L111" s="128">
        <v>0</v>
      </c>
      <c r="M111" s="167">
        <v>1709.5</v>
      </c>
    </row>
    <row r="112" spans="1:13" ht="14.25">
      <c r="A112" s="154">
        <v>2</v>
      </c>
      <c r="B112" s="124" t="s">
        <v>278</v>
      </c>
      <c r="C112" s="129" t="s">
        <v>279</v>
      </c>
      <c r="D112" s="129">
        <v>1948</v>
      </c>
      <c r="E112" s="129">
        <v>537.8</v>
      </c>
      <c r="F112" s="139">
        <v>0</v>
      </c>
      <c r="G112" s="139">
        <v>0</v>
      </c>
      <c r="H112" s="139">
        <v>0</v>
      </c>
      <c r="I112" s="128">
        <v>0</v>
      </c>
      <c r="J112" s="128">
        <v>553.2</v>
      </c>
      <c r="K112" s="128">
        <v>0</v>
      </c>
      <c r="L112" s="128">
        <v>0</v>
      </c>
      <c r="M112" s="168">
        <f>SUM(E112:L112)</f>
        <v>1091</v>
      </c>
    </row>
    <row r="113" spans="1:13" ht="14.25">
      <c r="A113" s="154">
        <v>3</v>
      </c>
      <c r="B113" s="124" t="s">
        <v>280</v>
      </c>
      <c r="C113" s="129" t="s">
        <v>281</v>
      </c>
      <c r="D113" s="129">
        <v>1956</v>
      </c>
      <c r="E113" s="129">
        <v>544</v>
      </c>
      <c r="F113" s="128">
        <v>0</v>
      </c>
      <c r="G113" s="128">
        <v>544</v>
      </c>
      <c r="H113" s="128">
        <v>0</v>
      </c>
      <c r="I113" s="128">
        <v>0</v>
      </c>
      <c r="J113" s="128">
        <v>0</v>
      </c>
      <c r="K113" s="128">
        <v>0</v>
      </c>
      <c r="L113" s="128">
        <v>0</v>
      </c>
      <c r="M113" s="128">
        <f>SUM(E113:L113)</f>
        <v>1088</v>
      </c>
    </row>
    <row r="114" spans="1:13" ht="14.25">
      <c r="A114" s="154">
        <v>4</v>
      </c>
      <c r="B114" s="146" t="s">
        <v>282</v>
      </c>
      <c r="C114" s="129" t="s">
        <v>283</v>
      </c>
      <c r="D114" s="129">
        <v>1999</v>
      </c>
      <c r="E114" s="128">
        <v>543.3</v>
      </c>
      <c r="F114" s="128">
        <v>0</v>
      </c>
      <c r="G114" s="128">
        <v>0</v>
      </c>
      <c r="H114" s="128">
        <v>0</v>
      </c>
      <c r="I114" s="128">
        <v>0</v>
      </c>
      <c r="J114" s="128">
        <v>0</v>
      </c>
      <c r="K114" s="128">
        <v>0</v>
      </c>
      <c r="L114" s="128">
        <v>0</v>
      </c>
      <c r="M114" s="136">
        <f>SUM(E114,J114,L114)</f>
        <v>543.3</v>
      </c>
    </row>
    <row r="115" spans="1:13" ht="14.25">
      <c r="A115" s="154">
        <v>5</v>
      </c>
      <c r="B115" s="134" t="s">
        <v>284</v>
      </c>
      <c r="C115" s="129" t="s">
        <v>285</v>
      </c>
      <c r="D115" s="129">
        <v>1999</v>
      </c>
      <c r="E115" s="128">
        <v>538.5</v>
      </c>
      <c r="F115" s="128">
        <v>0</v>
      </c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  <c r="L115" s="128">
        <v>0</v>
      </c>
      <c r="M115" s="168">
        <f>SUM(E115,G115,I115)</f>
        <v>538.5</v>
      </c>
    </row>
    <row r="116" spans="1:13" ht="14.25">
      <c r="A116" s="154">
        <v>6</v>
      </c>
      <c r="B116" s="134"/>
      <c r="C116" s="129"/>
      <c r="D116" s="129"/>
      <c r="E116" s="128"/>
      <c r="F116" s="128"/>
      <c r="G116" s="128"/>
      <c r="H116" s="128"/>
      <c r="I116" s="128"/>
      <c r="J116" s="128"/>
      <c r="K116" s="128"/>
      <c r="L116" s="128"/>
      <c r="M116" s="168"/>
    </row>
    <row r="117" spans="1:13" ht="14.25">
      <c r="A117" s="154">
        <v>7</v>
      </c>
      <c r="B117" s="169"/>
      <c r="C117" s="129"/>
      <c r="D117" s="129"/>
      <c r="E117" s="129"/>
      <c r="F117" s="139"/>
      <c r="G117" s="139"/>
      <c r="H117" s="139"/>
      <c r="I117" s="128"/>
      <c r="J117" s="128"/>
      <c r="K117" s="128"/>
      <c r="L117" s="128"/>
      <c r="M117" s="168"/>
    </row>
    <row r="118" spans="1:13" ht="14.25">
      <c r="A118" s="157">
        <v>8</v>
      </c>
      <c r="B118" s="158"/>
      <c r="C118" s="159"/>
      <c r="D118" s="159"/>
      <c r="E118" s="159"/>
      <c r="F118" s="159"/>
      <c r="G118" s="159"/>
      <c r="H118" s="159"/>
      <c r="I118" s="159"/>
      <c r="J118" s="159"/>
      <c r="K118" s="159"/>
      <c r="L118" s="170"/>
      <c r="M118" s="132"/>
    </row>
    <row r="119" spans="1:12" ht="14.25">
      <c r="A119" s="125"/>
      <c r="L119" s="164"/>
    </row>
    <row r="120" spans="1:12" ht="15">
      <c r="A120" s="123" t="s">
        <v>286</v>
      </c>
      <c r="B120" s="123"/>
      <c r="L120" s="164"/>
    </row>
    <row r="121" spans="1:12" ht="14.25">
      <c r="A121" s="125"/>
      <c r="L121" s="164"/>
    </row>
    <row r="122" spans="1:13" ht="14.25">
      <c r="A122" s="171" t="s">
        <v>141</v>
      </c>
      <c r="B122" s="131" t="s">
        <v>142</v>
      </c>
      <c r="C122" s="131" t="s">
        <v>14</v>
      </c>
      <c r="D122" s="131" t="s">
        <v>15</v>
      </c>
      <c r="E122" s="131" t="s">
        <v>5</v>
      </c>
      <c r="F122" s="131" t="s">
        <v>6</v>
      </c>
      <c r="G122" s="131" t="s">
        <v>7</v>
      </c>
      <c r="H122" s="131" t="s">
        <v>8</v>
      </c>
      <c r="I122" s="131" t="s">
        <v>9</v>
      </c>
      <c r="J122" s="131" t="s">
        <v>10</v>
      </c>
      <c r="K122" s="131" t="s">
        <v>143</v>
      </c>
      <c r="L122" s="131" t="s">
        <v>144</v>
      </c>
      <c r="M122" s="132"/>
    </row>
    <row r="123" spans="1:13" ht="14.25">
      <c r="A123" s="133">
        <v>1</v>
      </c>
      <c r="B123" s="136" t="s">
        <v>287</v>
      </c>
      <c r="C123" s="129" t="s">
        <v>205</v>
      </c>
      <c r="D123" s="129">
        <v>1989</v>
      </c>
      <c r="E123" s="172">
        <v>392.5</v>
      </c>
      <c r="F123" s="130">
        <v>402.7</v>
      </c>
      <c r="G123" s="130">
        <v>398.2</v>
      </c>
      <c r="H123" s="130">
        <v>400.1</v>
      </c>
      <c r="I123" s="128">
        <v>395.3</v>
      </c>
      <c r="J123" s="128">
        <v>392.3</v>
      </c>
      <c r="K123" s="128">
        <v>0</v>
      </c>
      <c r="L123" s="128">
        <v>0</v>
      </c>
      <c r="M123" s="167">
        <v>1201</v>
      </c>
    </row>
    <row r="124" spans="1:13" ht="14.25">
      <c r="A124" s="154">
        <v>2</v>
      </c>
      <c r="B124" s="162" t="s">
        <v>288</v>
      </c>
      <c r="C124" s="128" t="s">
        <v>289</v>
      </c>
      <c r="D124" s="128">
        <v>1975</v>
      </c>
      <c r="E124" s="128">
        <v>359</v>
      </c>
      <c r="F124" s="130">
        <v>379.4</v>
      </c>
      <c r="G124" s="128">
        <v>0</v>
      </c>
      <c r="H124" s="130">
        <v>384.5</v>
      </c>
      <c r="I124" s="130">
        <v>380</v>
      </c>
      <c r="J124" s="128">
        <v>376.2</v>
      </c>
      <c r="K124" s="128">
        <v>0</v>
      </c>
      <c r="L124" s="128">
        <v>0</v>
      </c>
      <c r="M124" s="167">
        <f>SUM(F124,H124,I124)</f>
        <v>1143.9</v>
      </c>
    </row>
    <row r="125" spans="1:13" ht="14.25">
      <c r="A125" s="154">
        <v>3</v>
      </c>
      <c r="B125" s="162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67"/>
    </row>
    <row r="126" spans="1:13" ht="14.25">
      <c r="A126" s="154">
        <v>4</v>
      </c>
      <c r="C126" s="129"/>
      <c r="D126" s="129"/>
      <c r="E126" s="172"/>
      <c r="F126" s="128"/>
      <c r="G126" s="129"/>
      <c r="H126" s="130"/>
      <c r="I126" s="128"/>
      <c r="J126" s="128"/>
      <c r="K126" s="128"/>
      <c r="L126" s="139"/>
      <c r="M126" s="168"/>
    </row>
    <row r="127" spans="1:12" ht="14.25">
      <c r="A127" s="154">
        <v>5</v>
      </c>
      <c r="B127" s="124"/>
      <c r="C127" s="129"/>
      <c r="D127" s="129"/>
      <c r="E127" s="129"/>
      <c r="F127" s="129"/>
      <c r="G127" s="129"/>
      <c r="H127" s="139"/>
      <c r="I127" s="129"/>
      <c r="J127" s="129"/>
      <c r="K127" s="129"/>
      <c r="L127" s="164"/>
    </row>
    <row r="128" spans="1:12" ht="14.25">
      <c r="A128" s="154">
        <v>6</v>
      </c>
      <c r="C128" s="129"/>
      <c r="D128" s="129"/>
      <c r="E128" s="129"/>
      <c r="F128" s="129"/>
      <c r="G128" s="129"/>
      <c r="H128" s="139"/>
      <c r="I128" s="129"/>
      <c r="J128" s="129"/>
      <c r="K128" s="129"/>
      <c r="L128" s="164"/>
    </row>
    <row r="129" spans="1:12" ht="14.25">
      <c r="A129" s="154">
        <v>7</v>
      </c>
      <c r="C129" s="129"/>
      <c r="D129" s="129"/>
      <c r="E129" s="129"/>
      <c r="F129" s="129"/>
      <c r="G129" s="129"/>
      <c r="H129" s="139"/>
      <c r="I129" s="129"/>
      <c r="J129" s="129"/>
      <c r="K129" s="129"/>
      <c r="L129" s="164"/>
    </row>
    <row r="130" spans="1:13" ht="14.25">
      <c r="A130" s="157">
        <v>8</v>
      </c>
      <c r="B130" s="158"/>
      <c r="C130" s="159"/>
      <c r="D130" s="159"/>
      <c r="E130" s="159"/>
      <c r="F130" s="159"/>
      <c r="G130" s="159"/>
      <c r="H130" s="159"/>
      <c r="I130" s="159"/>
      <c r="J130" s="159"/>
      <c r="K130" s="159"/>
      <c r="L130" s="170"/>
      <c r="M130" s="132"/>
    </row>
    <row r="131" spans="1:12" ht="14.25">
      <c r="A131" s="125"/>
      <c r="C131" s="129"/>
      <c r="D131" s="129"/>
      <c r="E131" s="129"/>
      <c r="F131" s="129"/>
      <c r="G131" s="129"/>
      <c r="H131" s="173"/>
      <c r="I131" s="129"/>
      <c r="J131" s="129"/>
      <c r="K131" s="129"/>
      <c r="L131" s="164"/>
    </row>
    <row r="132" spans="1:12" ht="15">
      <c r="A132" s="123" t="s">
        <v>290</v>
      </c>
      <c r="B132" s="123"/>
      <c r="L132" s="164"/>
    </row>
    <row r="133" spans="1:12" ht="14.25">
      <c r="A133" s="125"/>
      <c r="L133" s="164"/>
    </row>
    <row r="134" spans="1:13" ht="14.25">
      <c r="A134" s="171" t="s">
        <v>141</v>
      </c>
      <c r="B134" s="131" t="s">
        <v>142</v>
      </c>
      <c r="C134" s="131" t="s">
        <v>14</v>
      </c>
      <c r="D134" s="131" t="s">
        <v>15</v>
      </c>
      <c r="E134" s="131" t="s">
        <v>5</v>
      </c>
      <c r="F134" s="131" t="s">
        <v>6</v>
      </c>
      <c r="G134" s="131" t="s">
        <v>7</v>
      </c>
      <c r="H134" s="131" t="s">
        <v>8</v>
      </c>
      <c r="I134" s="131" t="s">
        <v>9</v>
      </c>
      <c r="J134" s="131" t="s">
        <v>10</v>
      </c>
      <c r="K134" s="131" t="s">
        <v>143</v>
      </c>
      <c r="L134" s="131" t="s">
        <v>144</v>
      </c>
      <c r="M134" s="132"/>
    </row>
    <row r="135" spans="1:13" ht="14.25">
      <c r="A135" s="174">
        <v>1</v>
      </c>
      <c r="B135" s="134" t="s">
        <v>291</v>
      </c>
      <c r="C135" s="148" t="s">
        <v>292</v>
      </c>
      <c r="D135" s="128">
        <v>2001</v>
      </c>
      <c r="E135" s="128">
        <v>375.4</v>
      </c>
      <c r="F135" s="130">
        <v>393.4</v>
      </c>
      <c r="G135" s="128">
        <v>383.9</v>
      </c>
      <c r="H135" s="128">
        <v>387.7</v>
      </c>
      <c r="I135" s="130">
        <v>395.3</v>
      </c>
      <c r="J135" s="130">
        <v>404.6</v>
      </c>
      <c r="K135" s="128">
        <v>0</v>
      </c>
      <c r="L135" s="128">
        <v>0</v>
      </c>
      <c r="M135" s="167">
        <f>SUM(F135,I135,J135)</f>
        <v>1193.3000000000002</v>
      </c>
    </row>
    <row r="136" spans="1:13" ht="14.25">
      <c r="A136" s="137">
        <v>2</v>
      </c>
      <c r="B136" s="169" t="s">
        <v>293</v>
      </c>
      <c r="C136" s="82" t="s">
        <v>294</v>
      </c>
      <c r="D136" s="129">
        <v>2003</v>
      </c>
      <c r="E136" s="129">
        <v>374.7</v>
      </c>
      <c r="F136" s="130">
        <v>384</v>
      </c>
      <c r="G136" s="130">
        <v>380.7</v>
      </c>
      <c r="H136" s="128">
        <v>379.4</v>
      </c>
      <c r="I136" s="130">
        <v>382.9</v>
      </c>
      <c r="J136" s="129">
        <v>370.8</v>
      </c>
      <c r="K136" s="129">
        <v>0</v>
      </c>
      <c r="L136" s="139">
        <v>0</v>
      </c>
      <c r="M136" s="168">
        <f>SUM(F136,G136,I136)</f>
        <v>1147.6</v>
      </c>
    </row>
    <row r="137" spans="1:13" ht="14.25">
      <c r="A137" s="137">
        <v>3</v>
      </c>
      <c r="B137" s="134" t="s">
        <v>295</v>
      </c>
      <c r="C137" s="148" t="s">
        <v>296</v>
      </c>
      <c r="D137" s="128">
        <v>2000</v>
      </c>
      <c r="E137" s="128">
        <v>0</v>
      </c>
      <c r="F137" s="128">
        <v>0</v>
      </c>
      <c r="G137" s="128">
        <v>373.5</v>
      </c>
      <c r="H137" s="128">
        <v>363.4</v>
      </c>
      <c r="I137" s="128">
        <v>0</v>
      </c>
      <c r="J137" s="128">
        <v>352.2</v>
      </c>
      <c r="K137" s="128">
        <v>0</v>
      </c>
      <c r="L137" s="128">
        <v>0</v>
      </c>
      <c r="M137" s="136">
        <f>SUM(G137:L137)</f>
        <v>1089.1</v>
      </c>
    </row>
    <row r="138" spans="1:13" ht="14.25">
      <c r="A138" s="154">
        <v>4</v>
      </c>
      <c r="B138" s="175"/>
      <c r="C138" s="129"/>
      <c r="D138" s="129"/>
      <c r="E138" s="130"/>
      <c r="F138" s="128"/>
      <c r="G138" s="130"/>
      <c r="H138" s="128"/>
      <c r="I138" s="130"/>
      <c r="J138" s="128"/>
      <c r="K138" s="128"/>
      <c r="L138" s="129"/>
      <c r="M138" s="168"/>
    </row>
    <row r="139" spans="1:12" ht="14.25">
      <c r="A139" s="154">
        <v>5</v>
      </c>
      <c r="B139" s="169"/>
      <c r="C139" s="82"/>
      <c r="D139" s="129"/>
      <c r="E139" s="129"/>
      <c r="F139" s="129"/>
      <c r="G139" s="129"/>
      <c r="H139" s="129"/>
      <c r="I139" s="129"/>
      <c r="J139" s="129"/>
      <c r="K139" s="129"/>
      <c r="L139" s="139"/>
    </row>
    <row r="140" spans="1:13" ht="14.25">
      <c r="A140" s="154">
        <v>6</v>
      </c>
      <c r="B140" s="169"/>
      <c r="C140" s="129"/>
      <c r="D140" s="129"/>
      <c r="E140" s="128"/>
      <c r="F140" s="128"/>
      <c r="G140" s="128"/>
      <c r="H140" s="128"/>
      <c r="I140" s="128"/>
      <c r="J140" s="128"/>
      <c r="K140" s="128"/>
      <c r="L140" s="128"/>
      <c r="M140" s="136"/>
    </row>
    <row r="141" spans="1:13" ht="14.25">
      <c r="A141" s="154">
        <v>7</v>
      </c>
      <c r="B141" s="124"/>
      <c r="C141" s="129"/>
      <c r="D141" s="129"/>
      <c r="E141" s="128"/>
      <c r="F141" s="128"/>
      <c r="G141" s="128"/>
      <c r="H141" s="128"/>
      <c r="I141" s="130"/>
      <c r="J141" s="128"/>
      <c r="K141" s="128"/>
      <c r="L141" s="129"/>
      <c r="M141" s="168"/>
    </row>
    <row r="142" spans="1:13" ht="14.25">
      <c r="A142" s="157">
        <v>8</v>
      </c>
      <c r="B142" s="165"/>
      <c r="C142" s="159"/>
      <c r="D142" s="159"/>
      <c r="E142" s="142"/>
      <c r="F142" s="142"/>
      <c r="G142" s="142"/>
      <c r="H142" s="142"/>
      <c r="I142" s="142"/>
      <c r="J142" s="142"/>
      <c r="K142" s="142"/>
      <c r="L142" s="159"/>
      <c r="M142" s="1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Pocitac</cp:lastModifiedBy>
  <dcterms:modified xsi:type="dcterms:W3CDTF">2018-02-04T08:33:30Z</dcterms:modified>
  <cp:category/>
  <cp:version/>
  <cp:contentType/>
  <cp:contentStatus/>
</cp:coreProperties>
</file>