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15.1.2017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<sst xmlns="http://schemas.openxmlformats.org/spreadsheetml/2006/main" count="608" uniqueCount="299">
  <si>
    <t>Místo: Chomutov</t>
  </si>
  <si>
    <t>Vzpi 40,60, Vzpu 40,60</t>
  </si>
  <si>
    <t>I.směna</t>
  </si>
  <si>
    <t>I</t>
  </si>
  <si>
    <t>II</t>
  </si>
  <si>
    <t>III</t>
  </si>
  <si>
    <t>IV</t>
  </si>
  <si>
    <t>V</t>
  </si>
  <si>
    <t>VI</t>
  </si>
  <si>
    <t>start.č.</t>
  </si>
  <si>
    <t>čísla terčů</t>
  </si>
  <si>
    <t>jméno + příjmení + disciplina</t>
  </si>
  <si>
    <t>č. střel. pr./klub</t>
  </si>
  <si>
    <t>rok nar.</t>
  </si>
  <si>
    <t>1.</t>
  </si>
  <si>
    <t>2.</t>
  </si>
  <si>
    <t>C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</si>
  <si>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</si>
  <si>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</si>
  <si>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</si>
  <si>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</si>
  <si>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</si>
  <si>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</si>
  <si>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</si>
  <si>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</si>
  <si>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</si>
  <si>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</si>
  <si>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celkem</t>
  </si>
  <si>
    <t>CT</t>
  </si>
  <si>
    <t>Filip Rosíval VzPi 40</t>
  </si>
  <si>
    <t>40058/0405 Chomutov</t>
  </si>
  <si>
    <t>40593/0405 Chomutov</t>
  </si>
  <si>
    <t>Jakub Rottenberg VzPi 40</t>
  </si>
  <si>
    <t>39538/0405 Chomutov</t>
  </si>
  <si>
    <t>Petrů Matěj VzPi 40</t>
  </si>
  <si>
    <t>41041/0405 Chomutov</t>
  </si>
  <si>
    <t>Mgr. Kos Petr VzPi 40</t>
  </si>
  <si>
    <t>22269/0251 Slaný</t>
  </si>
  <si>
    <t>39760/0405 Chomutov</t>
  </si>
  <si>
    <t>Kořínková Anna VzPi 40</t>
  </si>
  <si>
    <t>40408/0405 Chomutov</t>
  </si>
  <si>
    <t>40611/0715 Bílina</t>
  </si>
  <si>
    <t>Novotný Miroslav VzPi 60</t>
  </si>
  <si>
    <t>11696/0715 Bílina</t>
  </si>
  <si>
    <t>Zábranský Milan VzPi 60</t>
  </si>
  <si>
    <t>23072/0715 Bílina</t>
  </si>
  <si>
    <t>41042/0405 Chomutov</t>
  </si>
  <si>
    <t>Filipovský Jiří VzPi 60</t>
  </si>
  <si>
    <t>29592/0715 Bílina</t>
  </si>
  <si>
    <t>Rudolf Keller VzPi 60</t>
  </si>
  <si>
    <t>37828/0294 Meziboří</t>
  </si>
  <si>
    <t>Hubáček Pavel VzPi 60</t>
  </si>
  <si>
    <t>32651/0715 Bílina</t>
  </si>
  <si>
    <t>Vzpi 40, Vzpu 40,</t>
  </si>
  <si>
    <t>II.směna</t>
  </si>
  <si>
    <t>39305/0294 Meziboří</t>
  </si>
  <si>
    <t>Kopp Marek VzPu 40</t>
  </si>
  <si>
    <t>38981/0420 Teplice</t>
  </si>
  <si>
    <t>Ivana Krejčová VzPu 40</t>
  </si>
  <si>
    <t>06374/0420 Teplice</t>
  </si>
  <si>
    <t>NČ/0543 Louny</t>
  </si>
  <si>
    <t>Dalibor Krejčí VzPi 40</t>
  </si>
  <si>
    <t>40209/0543 Louny</t>
  </si>
  <si>
    <t>39927/0525 Cheb</t>
  </si>
  <si>
    <t>40687/0038 Ústí</t>
  </si>
  <si>
    <t>40230/0525 Cheb</t>
  </si>
  <si>
    <t>Holub Ondřej VzPi 40</t>
  </si>
  <si>
    <t>40686/0038 Ústí</t>
  </si>
  <si>
    <t>III.směna</t>
  </si>
  <si>
    <t>Zbyněk Vedral VzPu 40</t>
  </si>
  <si>
    <t>39428/0420 Teplice</t>
  </si>
  <si>
    <t>Blanka Slezáková VzPu 40</t>
  </si>
  <si>
    <t>32672/0294 Meziboří</t>
  </si>
  <si>
    <t>24170/0420 Teplice</t>
  </si>
  <si>
    <t>40210/ 0543 Louny</t>
  </si>
  <si>
    <t>Jana Dragounová VzPi 40</t>
  </si>
  <si>
    <t>40185/0523 Duchcov</t>
  </si>
  <si>
    <t>Jiří Chvojka VzPi 40</t>
  </si>
  <si>
    <t>06943/0523 Duchcov</t>
  </si>
  <si>
    <t>17780/0069 Praha</t>
  </si>
  <si>
    <t>32516/0069 Praha</t>
  </si>
  <si>
    <t>38055/ 0543 Louny</t>
  </si>
  <si>
    <t>24773/0370 Dukla Plzeň</t>
  </si>
  <si>
    <t>Polách Jan VzPi 60</t>
  </si>
  <si>
    <t>38840/ 0543 Louny</t>
  </si>
  <si>
    <t>19431/0038 Ústí</t>
  </si>
  <si>
    <t>Zdeněk Hlaváček VzPi 60</t>
  </si>
  <si>
    <t>17785/0523 Duchcov</t>
  </si>
  <si>
    <t>Bernáth Milan VzPi 60</t>
  </si>
  <si>
    <t>01794/0038 Ústí</t>
  </si>
  <si>
    <t>32462/0523 Duchcov</t>
  </si>
  <si>
    <t>Bláha Tomáš VzPi 60</t>
  </si>
  <si>
    <t>12725/0038 Ústí</t>
  </si>
  <si>
    <t>40829/0525 Cheb</t>
  </si>
  <si>
    <t>04061/0294 Meziboří</t>
  </si>
  <si>
    <t>35066/0657 Teplice</t>
  </si>
  <si>
    <t>11835/0630 Kadaň</t>
  </si>
  <si>
    <t>Ing. Ctibor Arnold VzPi 60</t>
  </si>
  <si>
    <t>st.č.</t>
  </si>
  <si>
    <t>Chomutovská extraliga - startovní listina V. kolo</t>
  </si>
  <si>
    <t>41124/0523 Duchcov</t>
  </si>
  <si>
    <t>40186/0523 Duchcov</t>
  </si>
  <si>
    <t>AVZO Duchcov</t>
  </si>
  <si>
    <t>Ambrož David VzPi 60</t>
  </si>
  <si>
    <t>18641/0523 Duchcov</t>
  </si>
  <si>
    <t>04052/0294 Meziboří</t>
  </si>
  <si>
    <t>Lukáš Dundr VzPi 60</t>
  </si>
  <si>
    <t>39304/0405 Chomutov</t>
  </si>
  <si>
    <t>39791/0251 Slaný</t>
  </si>
  <si>
    <t>Martina Nosová VzPi 40</t>
  </si>
  <si>
    <t>40688/0038 Ústí</t>
  </si>
  <si>
    <t>41183/0038 Ústí</t>
  </si>
  <si>
    <t>Bláhová Adéla VzPi 40</t>
  </si>
  <si>
    <t>Papcun Miroslav VzPi 40</t>
  </si>
  <si>
    <t>Dobnerová Eliška VzPi 40</t>
  </si>
  <si>
    <t>41100/0543 Louny</t>
  </si>
  <si>
    <t>41509/0543 Louny</t>
  </si>
  <si>
    <t>41484/0543 Louny</t>
  </si>
  <si>
    <t>41483/0543 Louny</t>
  </si>
  <si>
    <t>39763/0543 Louny</t>
  </si>
  <si>
    <t>39326/0543 Louny</t>
  </si>
  <si>
    <t>Beneš Milan VzPi 60</t>
  </si>
  <si>
    <t>39371/0525 Cheb</t>
  </si>
  <si>
    <t>NČ/0525 Cheb</t>
  </si>
  <si>
    <t>41167/0525 Cheb</t>
  </si>
  <si>
    <t>Rattay Tom VzPi 40</t>
  </si>
  <si>
    <t>41300/0405 Chomutov</t>
  </si>
  <si>
    <t>153-160</t>
  </si>
  <si>
    <t>161-168</t>
  </si>
  <si>
    <t>169-176</t>
  </si>
  <si>
    <t>177-184</t>
  </si>
  <si>
    <t>025-036</t>
  </si>
  <si>
    <t>037-048</t>
  </si>
  <si>
    <t>049-060</t>
  </si>
  <si>
    <t>061-072</t>
  </si>
  <si>
    <t>Koudelka Ondřej</t>
  </si>
  <si>
    <t>NČ/0294 Meziboří</t>
  </si>
  <si>
    <t>35211/0294 Meziboří</t>
  </si>
  <si>
    <t>37964/0294 Meziboří</t>
  </si>
  <si>
    <t>Ramešová Kateřina</t>
  </si>
  <si>
    <t>40724/0294 Meziboří</t>
  </si>
  <si>
    <t>Soukup Martin VzPi 40</t>
  </si>
  <si>
    <t>41888/0405 Chomutov</t>
  </si>
  <si>
    <t>Kožíšek Petr VzPi 60</t>
  </si>
  <si>
    <t>Ing. Voříšek Jan VzPi 60</t>
  </si>
  <si>
    <t>41142/0405 Chomutov</t>
  </si>
  <si>
    <t>41067/0893 Praha</t>
  </si>
  <si>
    <t>NČ/0523 Duchcov</t>
  </si>
  <si>
    <t>Čeští střelci Louny</t>
  </si>
  <si>
    <t>Jan Dočkal VzPi 60</t>
  </si>
  <si>
    <t>Kolařík Svatopluk VzPi 40</t>
  </si>
  <si>
    <t>Ramešová Kateřina VzPu 40</t>
  </si>
  <si>
    <t>Koudelka Ondřej VzPu 40</t>
  </si>
  <si>
    <t>Karfík Zdeněk VzPi 60</t>
  </si>
  <si>
    <t>41225/0587Unitop LN</t>
  </si>
  <si>
    <t>40565/0630 Kadaň</t>
  </si>
  <si>
    <t>NČ/0630 Kadaň</t>
  </si>
  <si>
    <t>39148/0543 Louny</t>
  </si>
  <si>
    <t>Datum: 15.1.2017</t>
  </si>
  <si>
    <t>02696/0108 Rakovník</t>
  </si>
  <si>
    <t>38829/0108 Rakovník</t>
  </si>
  <si>
    <t>39429/0294 Teplice</t>
  </si>
  <si>
    <t>Blanka Slezáková VzPi 40</t>
  </si>
  <si>
    <t>Jindrová Hana VzPi 40</t>
  </si>
  <si>
    <t>37482/0587 Unitop</t>
  </si>
  <si>
    <t>Kurková Jana VzPi 40</t>
  </si>
  <si>
    <t>33719/0587 Unitop</t>
  </si>
  <si>
    <t>859-861</t>
  </si>
  <si>
    <t>983-990</t>
  </si>
  <si>
    <t>009-016</t>
  </si>
  <si>
    <t>025-032</t>
  </si>
  <si>
    <t>041-048</t>
  </si>
  <si>
    <t>073-080</t>
  </si>
  <si>
    <t>081-088</t>
  </si>
  <si>
    <t>089-096</t>
  </si>
  <si>
    <t>097-104</t>
  </si>
  <si>
    <t>105-112</t>
  </si>
  <si>
    <t>113-120</t>
  </si>
  <si>
    <t>465-476</t>
  </si>
  <si>
    <t>477-488</t>
  </si>
  <si>
    <t>489-500</t>
  </si>
  <si>
    <t>381-392</t>
  </si>
  <si>
    <t>393-404</t>
  </si>
  <si>
    <t>405-416</t>
  </si>
  <si>
    <t>417-428</t>
  </si>
  <si>
    <t>429-440</t>
  </si>
  <si>
    <t>441-452</t>
  </si>
  <si>
    <t>369-372</t>
  </si>
  <si>
    <t>373-376</t>
  </si>
  <si>
    <t>377-380</t>
  </si>
  <si>
    <t>381-384</t>
  </si>
  <si>
    <t>385-388</t>
  </si>
  <si>
    <t>137121-128</t>
  </si>
  <si>
    <t>129-136</t>
  </si>
  <si>
    <t>137-144</t>
  </si>
  <si>
    <t>145-152</t>
  </si>
  <si>
    <t>138001-012</t>
  </si>
  <si>
    <t>167185-192</t>
  </si>
  <si>
    <t>2453-464</t>
  </si>
  <si>
    <t>8453-864</t>
  </si>
  <si>
    <t>kategorie A1</t>
  </si>
  <si>
    <t>pořadí</t>
  </si>
  <si>
    <t xml:space="preserve">jméno + příjmení </t>
  </si>
  <si>
    <t>VII</t>
  </si>
  <si>
    <t>Tomáš Bláha</t>
  </si>
  <si>
    <t xml:space="preserve"> </t>
  </si>
  <si>
    <t xml:space="preserve">Jan Polách </t>
  </si>
  <si>
    <t>38840/0543 Louny</t>
  </si>
  <si>
    <t xml:space="preserve">Pavel Hubáček </t>
  </si>
  <si>
    <t>3651/0715 Bílina</t>
  </si>
  <si>
    <t>Pavel Nos</t>
  </si>
  <si>
    <t>Ing. Jan Voříšek</t>
  </si>
  <si>
    <t xml:space="preserve">Milan Zábranský </t>
  </si>
  <si>
    <t xml:space="preserve">Jiří Filipovský </t>
  </si>
  <si>
    <t xml:space="preserve">Dundr Lukáš </t>
  </si>
  <si>
    <t xml:space="preserve">Rudolf Keller </t>
  </si>
  <si>
    <t xml:space="preserve">Ladislav Kučera </t>
  </si>
  <si>
    <t>Mgr. Plamen Petkov</t>
  </si>
  <si>
    <t>Ambrož David</t>
  </si>
  <si>
    <t>Němeček Václav</t>
  </si>
  <si>
    <t>4122/0523 Duchcov</t>
  </si>
  <si>
    <t>Beneš Milan</t>
  </si>
  <si>
    <t>Černý Zdeněk</t>
  </si>
  <si>
    <t>Novotný Miroslav</t>
  </si>
  <si>
    <t>Neudert Zdeněk</t>
  </si>
  <si>
    <t>Dočkal Jan</t>
  </si>
  <si>
    <t>Kožíšek Petr</t>
  </si>
  <si>
    <t>38055/0543 Louny</t>
  </si>
  <si>
    <t>Pecheritsa Vadim</t>
  </si>
  <si>
    <t>Beneš Michal</t>
  </si>
  <si>
    <t>Ing. Světlík Pavel</t>
  </si>
  <si>
    <t xml:space="preserve">Ing. Ctibor Arnold </t>
  </si>
  <si>
    <t>Karfík Zdeněk</t>
  </si>
  <si>
    <t>41225/0587 UNITOP LN</t>
  </si>
  <si>
    <t>kategorie B1 - veteráni</t>
  </si>
  <si>
    <t xml:space="preserve">Milan Bernáth </t>
  </si>
  <si>
    <t xml:space="preserve">Zdeněk Hlaváček </t>
  </si>
  <si>
    <t>Mgr. Petr Kos</t>
  </si>
  <si>
    <t>22269/0251Slaný</t>
  </si>
  <si>
    <t>Světlík Antonín</t>
  </si>
  <si>
    <t>Miroslav Krystyník</t>
  </si>
  <si>
    <t xml:space="preserve">Jiří Chvojka </t>
  </si>
  <si>
    <t>Kolařík Svatopluk</t>
  </si>
  <si>
    <t>Isák Zdeněk</t>
  </si>
  <si>
    <t>kategorie B1 - ženy, juniorky</t>
  </si>
  <si>
    <t xml:space="preserve">Martina Nosová </t>
  </si>
  <si>
    <t>Hana Krystyníková</t>
  </si>
  <si>
    <t>Kosová Petra</t>
  </si>
  <si>
    <t>Jana Dragounová</t>
  </si>
  <si>
    <t>Mgr. Renata Vrtíšková</t>
  </si>
  <si>
    <t xml:space="preserve">Anna Kořínková </t>
  </si>
  <si>
    <t xml:space="preserve">Markéta Poláchová </t>
  </si>
  <si>
    <t>Banyová Erika</t>
  </si>
  <si>
    <t>Neudertová Vladislava</t>
  </si>
  <si>
    <t>Bařinková Eva</t>
  </si>
  <si>
    <t>kategorie C1</t>
  </si>
  <si>
    <t xml:space="preserve">David Horváth </t>
  </si>
  <si>
    <t>Jakub Rottenberg</t>
  </si>
  <si>
    <t>Karel Šubrt</t>
  </si>
  <si>
    <t xml:space="preserve">Filip Rosíval </t>
  </si>
  <si>
    <t>Ondřej Holub</t>
  </si>
  <si>
    <t>Petr Kopřiva</t>
  </si>
  <si>
    <t>Vavroušková Michaela</t>
  </si>
  <si>
    <t>Vít Novák</t>
  </si>
  <si>
    <t>Papcun Miroslav</t>
  </si>
  <si>
    <t xml:space="preserve">Jaroslav Dvořák </t>
  </si>
  <si>
    <t>Horák Tomáš</t>
  </si>
  <si>
    <t>Bláhová Adéla</t>
  </si>
  <si>
    <t>Matěj Petrů</t>
  </si>
  <si>
    <t>Dobnerová Eliška</t>
  </si>
  <si>
    <t>Denisa Řeháčková</t>
  </si>
  <si>
    <t xml:space="preserve">Rattay Tom </t>
  </si>
  <si>
    <t>Soukup Martin</t>
  </si>
  <si>
    <t xml:space="preserve">Bára Chovancová </t>
  </si>
  <si>
    <t>Sedláček Martin</t>
  </si>
  <si>
    <t>Dalibor Krejčí</t>
  </si>
  <si>
    <t>Eliška Stará</t>
  </si>
  <si>
    <t>Nepilová Eliška</t>
  </si>
  <si>
    <t>Abrham Jan</t>
  </si>
  <si>
    <t>Janouchová Natálie</t>
  </si>
  <si>
    <t>Klasnová Eliška</t>
  </si>
  <si>
    <t>Schindler Roman</t>
  </si>
  <si>
    <t>Kolář Ondřej</t>
  </si>
  <si>
    <t>kategorie A2</t>
  </si>
  <si>
    <t>Burdych Jakub</t>
  </si>
  <si>
    <t>Tichý Radek ml.</t>
  </si>
  <si>
    <t>Tichý Radek st.</t>
  </si>
  <si>
    <t>Kapoun Jan</t>
  </si>
  <si>
    <t>kategorie B2</t>
  </si>
  <si>
    <t xml:space="preserve">Blanka Slezáková </t>
  </si>
  <si>
    <t xml:space="preserve">Ivana Krejčová </t>
  </si>
  <si>
    <t>Milada Krejčová</t>
  </si>
  <si>
    <t>kategorie C2</t>
  </si>
  <si>
    <t>Vedral Zbyněk</t>
  </si>
  <si>
    <t>Marek Kopp</t>
  </si>
  <si>
    <t>Stejskal Václav</t>
  </si>
  <si>
    <t>Jindrová Hana</t>
  </si>
  <si>
    <t>Kurková Jana</t>
  </si>
  <si>
    <t>Slezáková Blanka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</si>
</sst>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0" borderId="22" xfId="0" applyFont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2" xfId="0" applyFont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25" xfId="0" applyFont="1" applyBorder="1" applyAlignment="1">
      <alignment/>
    </xf>
    <xf numFmtId="0" fontId="13" fillId="0" borderId="28" xfId="0" applyFont="1" applyFill="1" applyBorder="1" applyAlignment="1">
      <alignment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5" fillId="0" borderId="27" xfId="0" applyFont="1" applyBorder="1" applyAlignment="1">
      <alignment horizontal="right"/>
    </xf>
    <xf numFmtId="0" fontId="14" fillId="0" borderId="33" xfId="0" applyFont="1" applyBorder="1" applyAlignment="1">
      <alignment horizontal="center"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4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9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37" xfId="0" applyFont="1" applyBorder="1" applyAlignment="1">
      <alignment horizontal="right"/>
    </xf>
    <xf numFmtId="0" fontId="14" fillId="0" borderId="36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4" fillId="0" borderId="40" xfId="0" applyFont="1" applyFill="1" applyBorder="1" applyAlignment="1">
      <alignment horizontal="center"/>
    </xf>
    <xf numFmtId="0" fontId="14" fillId="0" borderId="42" xfId="0" applyFont="1" applyBorder="1" applyAlignment="1">
      <alignment horizontal="right"/>
    </xf>
    <xf numFmtId="0" fontId="14" fillId="0" borderId="43" xfId="0" applyFont="1" applyBorder="1" applyAlignment="1">
      <alignment horizontal="right"/>
    </xf>
    <xf numFmtId="0" fontId="14" fillId="0" borderId="44" xfId="0" applyFont="1" applyBorder="1" applyAlignment="1">
      <alignment horizontal="right"/>
    </xf>
    <xf numFmtId="0" fontId="14" fillId="0" borderId="39" xfId="0" applyFont="1" applyFill="1" applyBorder="1" applyAlignment="1">
      <alignment horizontal="center"/>
    </xf>
    <xf numFmtId="0" fontId="14" fillId="0" borderId="45" xfId="0" applyFont="1" applyBorder="1" applyAlignment="1">
      <alignment horizontal="right"/>
    </xf>
    <xf numFmtId="0" fontId="14" fillId="0" borderId="46" xfId="0" applyFont="1" applyBorder="1" applyAlignment="1">
      <alignment horizontal="right"/>
    </xf>
    <xf numFmtId="0" fontId="14" fillId="0" borderId="47" xfId="0" applyFont="1" applyBorder="1" applyAlignment="1">
      <alignment/>
    </xf>
    <xf numFmtId="0" fontId="14" fillId="0" borderId="48" xfId="0" applyFont="1" applyFill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50" xfId="0" applyFont="1" applyBorder="1" applyAlignment="1">
      <alignment horizontal="right"/>
    </xf>
    <xf numFmtId="0" fontId="14" fillId="0" borderId="51" xfId="0" applyFont="1" applyBorder="1" applyAlignment="1">
      <alignment horizontal="right"/>
    </xf>
    <xf numFmtId="0" fontId="14" fillId="0" borderId="52" xfId="0" applyFont="1" applyBorder="1" applyAlignment="1">
      <alignment horizontal="right"/>
    </xf>
    <xf numFmtId="0" fontId="14" fillId="0" borderId="53" xfId="0" applyFont="1" applyBorder="1" applyAlignment="1">
      <alignment/>
    </xf>
    <xf numFmtId="0" fontId="14" fillId="0" borderId="54" xfId="0" applyFont="1" applyBorder="1" applyAlignment="1">
      <alignment horizontal="center"/>
    </xf>
    <xf numFmtId="0" fontId="15" fillId="0" borderId="24" xfId="0" applyFont="1" applyBorder="1" applyAlignment="1">
      <alignment horizontal="right"/>
    </xf>
    <xf numFmtId="0" fontId="15" fillId="0" borderId="28" xfId="0" applyFont="1" applyBorder="1" applyAlignment="1">
      <alignment horizontal="right"/>
    </xf>
    <xf numFmtId="0" fontId="13" fillId="0" borderId="38" xfId="0" applyFont="1" applyFill="1" applyBorder="1" applyAlignment="1">
      <alignment/>
    </xf>
    <xf numFmtId="0" fontId="14" fillId="0" borderId="55" xfId="0" applyFont="1" applyBorder="1" applyAlignment="1">
      <alignment horizontal="center"/>
    </xf>
    <xf numFmtId="0" fontId="14" fillId="0" borderId="56" xfId="0" applyFont="1" applyFill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5" fillId="0" borderId="50" xfId="0" applyFont="1" applyBorder="1" applyAlignment="1">
      <alignment horizontal="right"/>
    </xf>
    <xf numFmtId="0" fontId="9" fillId="0" borderId="13" xfId="0" applyFont="1" applyFill="1" applyBorder="1" applyAlignment="1">
      <alignment/>
    </xf>
    <xf numFmtId="0" fontId="14" fillId="0" borderId="60" xfId="0" applyFont="1" applyBorder="1" applyAlignment="1">
      <alignment/>
    </xf>
    <xf numFmtId="0" fontId="14" fillId="0" borderId="55" xfId="0" applyFont="1" applyBorder="1" applyAlignment="1">
      <alignment/>
    </xf>
    <xf numFmtId="0" fontId="14" fillId="0" borderId="6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62" xfId="0" applyFont="1" applyBorder="1" applyAlignment="1">
      <alignment/>
    </xf>
    <xf numFmtId="0" fontId="14" fillId="0" borderId="63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54" xfId="0" applyFont="1" applyFill="1" applyBorder="1" applyAlignment="1">
      <alignment/>
    </xf>
    <xf numFmtId="0" fontId="14" fillId="0" borderId="63" xfId="0" applyFont="1" applyFill="1" applyBorder="1" applyAlignment="1">
      <alignment/>
    </xf>
    <xf numFmtId="0" fontId="14" fillId="0" borderId="39" xfId="0" applyFont="1" applyFill="1" applyBorder="1" applyAlignment="1">
      <alignment/>
    </xf>
    <xf numFmtId="0" fontId="14" fillId="0" borderId="64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34" xfId="0" applyFont="1" applyFill="1" applyBorder="1" applyAlignment="1">
      <alignment/>
    </xf>
    <xf numFmtId="0" fontId="14" fillId="0" borderId="57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40" xfId="0" applyFont="1" applyFill="1" applyBorder="1" applyAlignment="1">
      <alignment/>
    </xf>
    <xf numFmtId="0" fontId="14" fillId="0" borderId="39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66" xfId="0" applyFont="1" applyBorder="1" applyAlignment="1">
      <alignment horizontal="center"/>
    </xf>
    <xf numFmtId="0" fontId="14" fillId="0" borderId="38" xfId="0" applyFont="1" applyFill="1" applyBorder="1" applyAlignment="1">
      <alignment/>
    </xf>
    <xf numFmtId="0" fontId="14" fillId="0" borderId="67" xfId="0" applyFont="1" applyFill="1" applyBorder="1" applyAlignment="1">
      <alignment/>
    </xf>
    <xf numFmtId="0" fontId="14" fillId="0" borderId="63" xfId="0" applyFont="1" applyBorder="1" applyAlignment="1">
      <alignment/>
    </xf>
    <xf numFmtId="164" fontId="15" fillId="0" borderId="27" xfId="0" applyNumberFormat="1" applyFont="1" applyBorder="1" applyAlignment="1">
      <alignment horizontal="right"/>
    </xf>
    <xf numFmtId="164" fontId="15" fillId="0" borderId="29" xfId="0" applyNumberFormat="1" applyFont="1" applyBorder="1" applyAlignment="1">
      <alignment/>
    </xf>
    <xf numFmtId="164" fontId="14" fillId="0" borderId="37" xfId="0" applyNumberFormat="1" applyFont="1" applyBorder="1" applyAlignment="1">
      <alignment horizontal="center"/>
    </xf>
    <xf numFmtId="164" fontId="14" fillId="0" borderId="36" xfId="0" applyNumberFormat="1" applyFont="1" applyBorder="1" applyAlignment="1">
      <alignment horizontal="center"/>
    </xf>
    <xf numFmtId="164" fontId="14" fillId="0" borderId="38" xfId="0" applyNumberFormat="1" applyFont="1" applyBorder="1" applyAlignment="1">
      <alignment/>
    </xf>
    <xf numFmtId="164" fontId="14" fillId="0" borderId="36" xfId="0" applyNumberFormat="1" applyFont="1" applyBorder="1" applyAlignment="1">
      <alignment/>
    </xf>
    <xf numFmtId="164" fontId="14" fillId="0" borderId="37" xfId="0" applyNumberFormat="1" applyFont="1" applyBorder="1" applyAlignment="1">
      <alignment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26" xfId="0" applyFont="1" applyFill="1" applyBorder="1" applyAlignment="1">
      <alignment/>
    </xf>
    <xf numFmtId="0" fontId="14" fillId="0" borderId="48" xfId="0" applyFont="1" applyFill="1" applyBorder="1" applyAlignment="1">
      <alignment/>
    </xf>
    <xf numFmtId="0" fontId="14" fillId="0" borderId="7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3" fillId="0" borderId="50" xfId="0" applyFont="1" applyFill="1" applyBorder="1" applyAlignment="1">
      <alignment/>
    </xf>
    <xf numFmtId="0" fontId="14" fillId="0" borderId="74" xfId="0" applyFont="1" applyBorder="1" applyAlignment="1">
      <alignment horizontal="center"/>
    </xf>
    <xf numFmtId="0" fontId="14" fillId="0" borderId="0" xfId="0" applyFont="1" applyBorder="1" applyAlignment="1">
      <alignment/>
    </xf>
    <xf numFmtId="164" fontId="14" fillId="0" borderId="35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8" fillId="0" borderId="59" xfId="0" applyFont="1" applyBorder="1" applyAlignment="1">
      <alignment/>
    </xf>
    <xf numFmtId="0" fontId="0" fillId="0" borderId="59" xfId="0" applyBorder="1" applyAlignment="1">
      <alignment/>
    </xf>
    <xf numFmtId="0" fontId="0" fillId="0" borderId="75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ill="1" applyBorder="1" applyAlignment="1">
      <alignment/>
    </xf>
    <xf numFmtId="0" fontId="0" fillId="0" borderId="59" xfId="0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2" fillId="0" borderId="59" xfId="0" applyFont="1" applyBorder="1" applyAlignment="1">
      <alignment horizontal="center"/>
    </xf>
    <xf numFmtId="0" fontId="0" fillId="0" borderId="79" xfId="0" applyBorder="1" applyAlignment="1">
      <alignment/>
    </xf>
    <xf numFmtId="0" fontId="31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9" xfId="0" applyFill="1" applyBorder="1" applyAlignment="1">
      <alignment/>
    </xf>
    <xf numFmtId="0" fontId="0" fillId="0" borderId="77" xfId="0" applyBorder="1" applyAlignment="1">
      <alignment horizontal="center"/>
    </xf>
    <xf numFmtId="0" fontId="0" fillId="0" borderId="78" xfId="0" applyFont="1" applyFill="1" applyBorder="1" applyAlignment="1">
      <alignment/>
    </xf>
    <xf numFmtId="0" fontId="0" fillId="0" borderId="59" xfId="0" applyFont="1" applyBorder="1" applyAlignment="1">
      <alignment horizontal="center"/>
    </xf>
    <xf numFmtId="0" fontId="31" fillId="0" borderId="59" xfId="0" applyFont="1" applyFill="1" applyBorder="1" applyAlignment="1">
      <alignment horizontal="center"/>
    </xf>
    <xf numFmtId="0" fontId="0" fillId="0" borderId="59" xfId="0" applyFill="1" applyBorder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75" xfId="0" applyBorder="1" applyAlignment="1">
      <alignment horizontal="center"/>
    </xf>
    <xf numFmtId="0" fontId="0" fillId="0" borderId="80" xfId="0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8" fillId="0" borderId="59" xfId="0" applyFont="1" applyBorder="1" applyAlignment="1">
      <alignment horizontal="center"/>
    </xf>
    <xf numFmtId="164" fontId="31" fillId="0" borderId="0" xfId="0" applyNumberFormat="1" applyFont="1" applyAlignment="1">
      <alignment horizontal="center"/>
    </xf>
    <xf numFmtId="0" fontId="0" fillId="0" borderId="81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78" xfId="0" applyBorder="1" applyAlignment="1">
      <alignment/>
    </xf>
    <xf numFmtId="0" fontId="0" fillId="0" borderId="59" xfId="0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164" fontId="0" fillId="0" borderId="59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0"/>
  <sheetViews>
    <sheetView zoomScalePageLayoutView="0" workbookViewId="0" topLeftCell="A40">
      <selection activeCell="AA59" sqref="AA59"/>
    </sheetView>
  </sheetViews>
  <sheetFormatPr defaultColWidth="3.7109375" defaultRowHeight="12" customHeight="1"/>
  <cols>
    <col min="1" max="1" width="3.140625" style="0" customWidth="1"/>
    <col min="2" max="2" width="8.7109375" style="0" customWidth="1"/>
    <col min="3" max="3" width="21.7109375" style="0" customWidth="1"/>
    <col min="4" max="4" width="16.00390625" style="0" customWidth="1"/>
    <col min="5" max="5" width="4.140625" style="0" customWidth="1"/>
    <col min="6" max="6" width="3.00390625" style="0" customWidth="1"/>
    <col min="7" max="7" width="3.140625" style="0" customWidth="1"/>
    <col min="8" max="8" width="4.421875" style="0" bestFit="1" customWidth="1"/>
    <col min="9" max="9" width="2.8515625" style="0" customWidth="1"/>
    <col min="10" max="10" width="3.00390625" style="0" customWidth="1"/>
    <col min="11" max="11" width="4.140625" style="0" customWidth="1"/>
    <col min="12" max="12" width="3.28125" style="0" customWidth="1"/>
    <col min="13" max="13" width="3.00390625" style="0" customWidth="1"/>
    <col min="14" max="14" width="4.7109375" style="0" customWidth="1"/>
    <col min="15" max="15" width="3.00390625" style="0" customWidth="1"/>
    <col min="16" max="16" width="2.8515625" style="0" customWidth="1"/>
    <col min="17" max="17" width="4.421875" style="0" customWidth="1"/>
    <col min="18" max="23" width="3.7109375" style="0" customWidth="1"/>
    <col min="24" max="24" width="5.00390625" style="0" customWidth="1"/>
  </cols>
  <sheetData>
    <row r="1" spans="1:25" ht="23.25" customHeight="1">
      <c r="A1" s="160" t="s">
        <v>99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</row>
    <row r="2" spans="1:25" ht="18" customHeight="1">
      <c r="A2" s="161" t="s">
        <v>0</v>
      </c>
      <c r="B2" s="161"/>
      <c r="C2" s="16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 customHeight="1">
      <c r="A3" s="161" t="s">
        <v>158</v>
      </c>
      <c r="B3" s="161"/>
      <c r="C3" s="16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6.5" customHeight="1">
      <c r="A4" s="4" t="s">
        <v>1</v>
      </c>
      <c r="B4" s="4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" customHeight="1">
      <c r="A5" s="6"/>
      <c r="B5" s="6"/>
      <c r="C5" s="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" customHeight="1" thickBot="1">
      <c r="A6" s="7" t="s">
        <v>2</v>
      </c>
      <c r="B6" s="6"/>
      <c r="C6" s="6"/>
      <c r="D6" s="2"/>
      <c r="E6" s="2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  <c r="X6" s="3"/>
      <c r="Y6" s="3"/>
    </row>
    <row r="7" spans="6:23" ht="12" customHeight="1" thickBot="1">
      <c r="F7" s="10"/>
      <c r="G7" s="11" t="s">
        <v>3</v>
      </c>
      <c r="H7" s="12"/>
      <c r="I7" s="11"/>
      <c r="J7" s="11" t="s">
        <v>4</v>
      </c>
      <c r="K7" s="12"/>
      <c r="L7" s="11"/>
      <c r="M7" s="11" t="s">
        <v>5</v>
      </c>
      <c r="N7" s="12"/>
      <c r="O7" s="11"/>
      <c r="P7" s="11" t="s">
        <v>6</v>
      </c>
      <c r="Q7" s="12"/>
      <c r="R7" s="11"/>
      <c r="S7" s="11" t="s">
        <v>7</v>
      </c>
      <c r="T7" s="12"/>
      <c r="U7" s="11"/>
      <c r="V7" s="11" t="s">
        <v>8</v>
      </c>
      <c r="W7" s="12"/>
    </row>
    <row r="8" spans="1:25" ht="12" customHeight="1" thickBot="1">
      <c r="A8" s="13" t="s">
        <v>9</v>
      </c>
      <c r="B8" s="21" t="s">
        <v>10</v>
      </c>
      <c r="C8" s="21" t="s">
        <v>11</v>
      </c>
      <c r="D8" s="21" t="s">
        <v>12</v>
      </c>
      <c r="E8" s="21" t="s">
        <v>13</v>
      </c>
      <c r="F8" s="40" t="s">
        <v>14</v>
      </c>
      <c r="G8" s="41" t="s">
        <v>15</v>
      </c>
      <c r="H8" s="14" t="s">
        <v>16</v>
      </c>
      <c r="I8" s="42" t="s">
        <v>17</v>
      </c>
      <c r="J8" s="42" t="s">
        <v>18</v>
      </c>
      <c r="K8" s="14" t="s">
        <v>16</v>
      </c>
      <c r="L8" s="43" t="s">
        <v>19</v>
      </c>
      <c r="M8" s="42" t="s">
        <v>20</v>
      </c>
      <c r="N8" s="14" t="s">
        <v>16</v>
      </c>
      <c r="O8" s="42" t="s">
        <v>21</v>
      </c>
      <c r="P8" s="42" t="s">
        <v>22</v>
      </c>
      <c r="Q8" s="14" t="s">
        <v>16</v>
      </c>
      <c r="R8" s="42" t="s">
        <v>23</v>
      </c>
      <c r="S8" s="42" t="s">
        <v>24</v>
      </c>
      <c r="T8" s="14" t="s">
        <v>16</v>
      </c>
      <c r="U8" s="42" t="s">
        <v>25</v>
      </c>
      <c r="V8" s="42" t="s">
        <v>26</v>
      </c>
      <c r="W8" s="118" t="s">
        <v>16</v>
      </c>
      <c r="X8" s="119" t="s">
        <v>27</v>
      </c>
      <c r="Y8" s="114" t="s">
        <v>28</v>
      </c>
    </row>
    <row r="9" spans="1:25" ht="12" customHeight="1" thickBot="1">
      <c r="A9" s="15">
        <v>2</v>
      </c>
      <c r="B9" s="57" t="s">
        <v>167</v>
      </c>
      <c r="C9" s="130" t="s">
        <v>71</v>
      </c>
      <c r="D9" s="136" t="s">
        <v>72</v>
      </c>
      <c r="E9" s="109">
        <v>1989</v>
      </c>
      <c r="F9" s="60"/>
      <c r="G9" s="61"/>
      <c r="H9" s="62">
        <v>97.5</v>
      </c>
      <c r="I9" s="63"/>
      <c r="J9" s="61"/>
      <c r="K9" s="62">
        <v>96.8</v>
      </c>
      <c r="L9" s="64"/>
      <c r="M9" s="65"/>
      <c r="N9" s="62">
        <v>95.3</v>
      </c>
      <c r="O9" s="66"/>
      <c r="P9" s="65"/>
      <c r="Q9" s="62">
        <v>97.7</v>
      </c>
      <c r="R9" s="66"/>
      <c r="S9" s="65"/>
      <c r="T9" s="62">
        <f>R9+S9</f>
        <v>0</v>
      </c>
      <c r="U9" s="66"/>
      <c r="V9" s="65"/>
      <c r="W9" s="62">
        <f>U9+V9</f>
        <v>0</v>
      </c>
      <c r="X9" s="120">
        <f>H9+K9+N9+Q9+T9+W9</f>
        <v>387.3</v>
      </c>
      <c r="Y9" s="115"/>
    </row>
    <row r="10" spans="1:25" ht="12" customHeight="1" thickBot="1">
      <c r="A10" s="15">
        <v>3</v>
      </c>
      <c r="B10" s="68"/>
      <c r="C10" s="129"/>
      <c r="D10" s="80"/>
      <c r="E10" s="84"/>
      <c r="F10" s="71"/>
      <c r="G10" s="72"/>
      <c r="H10" s="62">
        <f aca="true" t="shared" si="0" ref="H10:H33">F10+G10</f>
        <v>0</v>
      </c>
      <c r="I10" s="73"/>
      <c r="J10" s="72"/>
      <c r="K10" s="62">
        <f aca="true" t="shared" si="1" ref="K10:K33">I10+J10</f>
        <v>0</v>
      </c>
      <c r="L10" s="74"/>
      <c r="M10" s="75"/>
      <c r="N10" s="62">
        <f aca="true" t="shared" si="2" ref="N10:N33">L10+M10</f>
        <v>0</v>
      </c>
      <c r="O10" s="76"/>
      <c r="P10" s="75"/>
      <c r="Q10" s="62">
        <f aca="true" t="shared" si="3" ref="Q10:Q33">O10+P10</f>
        <v>0</v>
      </c>
      <c r="R10" s="76"/>
      <c r="S10" s="75"/>
      <c r="T10" s="62">
        <f aca="true" t="shared" si="4" ref="T10:T33">R10+S10</f>
        <v>0</v>
      </c>
      <c r="U10" s="76"/>
      <c r="V10" s="75"/>
      <c r="W10" s="62">
        <f aca="true" t="shared" si="5" ref="W10:W33">U10+V10</f>
        <v>0</v>
      </c>
      <c r="X10" s="120">
        <f aca="true" t="shared" si="6" ref="X10:X33">H10+K10+N10+Q10+T10+W10</f>
        <v>0</v>
      </c>
      <c r="Y10" s="116"/>
    </row>
    <row r="11" spans="1:25" ht="12" customHeight="1" thickBot="1">
      <c r="A11" s="15">
        <v>4</v>
      </c>
      <c r="B11" s="68" t="s">
        <v>168</v>
      </c>
      <c r="C11" s="129" t="s">
        <v>77</v>
      </c>
      <c r="D11" s="80" t="s">
        <v>78</v>
      </c>
      <c r="E11" s="69">
        <v>1940</v>
      </c>
      <c r="F11" s="73">
        <v>36</v>
      </c>
      <c r="G11" s="72">
        <v>30</v>
      </c>
      <c r="H11" s="62">
        <f t="shared" si="0"/>
        <v>66</v>
      </c>
      <c r="I11" s="73">
        <v>42</v>
      </c>
      <c r="J11" s="72">
        <v>43</v>
      </c>
      <c r="K11" s="62">
        <f t="shared" si="1"/>
        <v>85</v>
      </c>
      <c r="L11" s="74">
        <v>38</v>
      </c>
      <c r="M11" s="75">
        <v>41</v>
      </c>
      <c r="N11" s="62">
        <f t="shared" si="2"/>
        <v>79</v>
      </c>
      <c r="O11" s="76">
        <v>40</v>
      </c>
      <c r="P11" s="75">
        <v>44</v>
      </c>
      <c r="Q11" s="62">
        <f t="shared" si="3"/>
        <v>84</v>
      </c>
      <c r="R11" s="76"/>
      <c r="S11" s="75"/>
      <c r="T11" s="62">
        <f t="shared" si="4"/>
        <v>0</v>
      </c>
      <c r="U11" s="76"/>
      <c r="V11" s="75"/>
      <c r="W11" s="62">
        <f t="shared" si="5"/>
        <v>0</v>
      </c>
      <c r="X11" s="120">
        <f t="shared" si="6"/>
        <v>314</v>
      </c>
      <c r="Y11" s="116"/>
    </row>
    <row r="12" spans="1:25" ht="12" customHeight="1" thickBot="1">
      <c r="A12" s="15">
        <v>5</v>
      </c>
      <c r="B12" s="68" t="s">
        <v>169</v>
      </c>
      <c r="C12" s="129" t="s">
        <v>36</v>
      </c>
      <c r="D12" s="70" t="s">
        <v>37</v>
      </c>
      <c r="E12" s="68">
        <v>1953</v>
      </c>
      <c r="F12" s="73">
        <v>45</v>
      </c>
      <c r="G12" s="72">
        <v>41</v>
      </c>
      <c r="H12" s="62">
        <f t="shared" si="0"/>
        <v>86</v>
      </c>
      <c r="I12" s="73">
        <v>43</v>
      </c>
      <c r="J12" s="72">
        <v>46</v>
      </c>
      <c r="K12" s="62">
        <f t="shared" si="1"/>
        <v>89</v>
      </c>
      <c r="L12" s="74">
        <v>46</v>
      </c>
      <c r="M12" s="75">
        <v>44</v>
      </c>
      <c r="N12" s="62">
        <f t="shared" si="2"/>
        <v>90</v>
      </c>
      <c r="O12" s="76">
        <v>43</v>
      </c>
      <c r="P12" s="75">
        <v>40</v>
      </c>
      <c r="Q12" s="62">
        <f t="shared" si="3"/>
        <v>83</v>
      </c>
      <c r="R12" s="76"/>
      <c r="S12" s="75"/>
      <c r="T12" s="62">
        <f t="shared" si="4"/>
        <v>0</v>
      </c>
      <c r="U12" s="76"/>
      <c r="V12" s="75"/>
      <c r="W12" s="62">
        <f t="shared" si="5"/>
        <v>0</v>
      </c>
      <c r="X12" s="120">
        <f t="shared" si="6"/>
        <v>348</v>
      </c>
      <c r="Y12" s="116"/>
    </row>
    <row r="13" spans="1:25" ht="12" customHeight="1" thickBot="1">
      <c r="A13" s="15">
        <v>6</v>
      </c>
      <c r="B13" s="68" t="s">
        <v>170</v>
      </c>
      <c r="C13" s="126" t="s">
        <v>109</v>
      </c>
      <c r="D13" s="79" t="s">
        <v>104</v>
      </c>
      <c r="E13" s="78">
        <v>1981</v>
      </c>
      <c r="F13" s="73">
        <v>44</v>
      </c>
      <c r="G13" s="72">
        <v>42</v>
      </c>
      <c r="H13" s="62">
        <f t="shared" si="0"/>
        <v>86</v>
      </c>
      <c r="I13" s="73">
        <v>46</v>
      </c>
      <c r="J13" s="72">
        <v>42</v>
      </c>
      <c r="K13" s="62">
        <f t="shared" si="1"/>
        <v>88</v>
      </c>
      <c r="L13" s="74">
        <v>38</v>
      </c>
      <c r="M13" s="75">
        <v>44</v>
      </c>
      <c r="N13" s="62">
        <f t="shared" si="2"/>
        <v>82</v>
      </c>
      <c r="O13" s="76">
        <v>45</v>
      </c>
      <c r="P13" s="75">
        <v>43</v>
      </c>
      <c r="Q13" s="62">
        <f t="shared" si="3"/>
        <v>88</v>
      </c>
      <c r="R13" s="76"/>
      <c r="S13" s="75"/>
      <c r="T13" s="62">
        <f t="shared" si="4"/>
        <v>0</v>
      </c>
      <c r="U13" s="76"/>
      <c r="V13" s="75"/>
      <c r="W13" s="62">
        <f t="shared" si="5"/>
        <v>0</v>
      </c>
      <c r="X13" s="120">
        <f t="shared" si="6"/>
        <v>344</v>
      </c>
      <c r="Y13" s="116"/>
    </row>
    <row r="14" spans="1:25" ht="12" customHeight="1" thickBot="1">
      <c r="A14" s="15">
        <v>7</v>
      </c>
      <c r="B14" s="68" t="s">
        <v>171</v>
      </c>
      <c r="C14" s="126" t="s">
        <v>113</v>
      </c>
      <c r="D14" s="78" t="s">
        <v>116</v>
      </c>
      <c r="E14" s="111">
        <v>2003</v>
      </c>
      <c r="F14" s="73">
        <v>43</v>
      </c>
      <c r="G14" s="72">
        <v>40</v>
      </c>
      <c r="H14" s="62">
        <f t="shared" si="0"/>
        <v>83</v>
      </c>
      <c r="I14" s="73">
        <v>45</v>
      </c>
      <c r="J14" s="72">
        <v>41</v>
      </c>
      <c r="K14" s="62">
        <f t="shared" si="1"/>
        <v>86</v>
      </c>
      <c r="L14" s="74">
        <v>44</v>
      </c>
      <c r="M14" s="75">
        <v>43</v>
      </c>
      <c r="N14" s="62">
        <f t="shared" si="2"/>
        <v>87</v>
      </c>
      <c r="O14" s="76">
        <v>40</v>
      </c>
      <c r="P14" s="75">
        <v>41</v>
      </c>
      <c r="Q14" s="62">
        <f t="shared" si="3"/>
        <v>81</v>
      </c>
      <c r="R14" s="76"/>
      <c r="S14" s="75"/>
      <c r="T14" s="62">
        <f t="shared" si="4"/>
        <v>0</v>
      </c>
      <c r="U14" s="76"/>
      <c r="V14" s="75"/>
      <c r="W14" s="62">
        <f t="shared" si="5"/>
        <v>0</v>
      </c>
      <c r="X14" s="120">
        <f t="shared" si="6"/>
        <v>337</v>
      </c>
      <c r="Y14" s="116"/>
    </row>
    <row r="15" spans="1:25" ht="12" customHeight="1" thickBot="1">
      <c r="A15" s="15">
        <v>8</v>
      </c>
      <c r="B15" s="68" t="s">
        <v>172</v>
      </c>
      <c r="C15" s="126" t="s">
        <v>75</v>
      </c>
      <c r="D15" s="127" t="s">
        <v>76</v>
      </c>
      <c r="E15" s="122">
        <v>1980</v>
      </c>
      <c r="F15" s="73">
        <v>45</v>
      </c>
      <c r="G15" s="72">
        <v>44</v>
      </c>
      <c r="H15" s="62">
        <f t="shared" si="0"/>
        <v>89</v>
      </c>
      <c r="I15" s="73">
        <v>47</v>
      </c>
      <c r="J15" s="72">
        <v>42</v>
      </c>
      <c r="K15" s="62">
        <f t="shared" si="1"/>
        <v>89</v>
      </c>
      <c r="L15" s="74">
        <v>42</v>
      </c>
      <c r="M15" s="75">
        <v>42</v>
      </c>
      <c r="N15" s="62">
        <f t="shared" si="2"/>
        <v>84</v>
      </c>
      <c r="O15" s="76">
        <v>43</v>
      </c>
      <c r="P15" s="75">
        <v>42</v>
      </c>
      <c r="Q15" s="62">
        <f t="shared" si="3"/>
        <v>85</v>
      </c>
      <c r="R15" s="76"/>
      <c r="S15" s="75"/>
      <c r="T15" s="62">
        <f t="shared" si="4"/>
        <v>0</v>
      </c>
      <c r="U15" s="76"/>
      <c r="V15" s="75"/>
      <c r="W15" s="62">
        <f t="shared" si="5"/>
        <v>0</v>
      </c>
      <c r="X15" s="120">
        <f t="shared" si="6"/>
        <v>347</v>
      </c>
      <c r="Y15" s="116"/>
    </row>
    <row r="16" spans="1:25" ht="12" customHeight="1" thickBot="1">
      <c r="A16" s="15">
        <v>9</v>
      </c>
      <c r="B16" s="68" t="s">
        <v>173</v>
      </c>
      <c r="C16" s="124" t="s">
        <v>61</v>
      </c>
      <c r="D16" s="154" t="s">
        <v>62</v>
      </c>
      <c r="E16" s="122">
        <v>2001</v>
      </c>
      <c r="F16" s="73">
        <v>43</v>
      </c>
      <c r="G16" s="72">
        <v>41</v>
      </c>
      <c r="H16" s="62">
        <f t="shared" si="0"/>
        <v>84</v>
      </c>
      <c r="I16" s="73">
        <v>45</v>
      </c>
      <c r="J16" s="72">
        <v>51</v>
      </c>
      <c r="K16" s="62">
        <f t="shared" si="1"/>
        <v>96</v>
      </c>
      <c r="L16" s="74">
        <v>28</v>
      </c>
      <c r="M16" s="75">
        <v>44</v>
      </c>
      <c r="N16" s="62">
        <f t="shared" si="2"/>
        <v>72</v>
      </c>
      <c r="O16" s="76">
        <v>45</v>
      </c>
      <c r="P16" s="75">
        <v>46</v>
      </c>
      <c r="Q16" s="62">
        <f t="shared" si="3"/>
        <v>91</v>
      </c>
      <c r="R16" s="76"/>
      <c r="S16" s="75"/>
      <c r="T16" s="62">
        <f t="shared" si="4"/>
        <v>0</v>
      </c>
      <c r="U16" s="76"/>
      <c r="V16" s="75"/>
      <c r="W16" s="62">
        <f t="shared" si="5"/>
        <v>0</v>
      </c>
      <c r="X16" s="120">
        <f t="shared" si="6"/>
        <v>343</v>
      </c>
      <c r="Y16" s="116"/>
    </row>
    <row r="17" spans="1:25" ht="12" customHeight="1" thickBot="1">
      <c r="A17" s="15">
        <v>10</v>
      </c>
      <c r="B17" s="68" t="s">
        <v>174</v>
      </c>
      <c r="C17" s="129" t="s">
        <v>163</v>
      </c>
      <c r="D17" s="78" t="s">
        <v>164</v>
      </c>
      <c r="E17" s="69">
        <v>1994</v>
      </c>
      <c r="F17" s="73">
        <v>42</v>
      </c>
      <c r="G17" s="72">
        <v>41</v>
      </c>
      <c r="H17" s="62">
        <f t="shared" si="0"/>
        <v>83</v>
      </c>
      <c r="I17" s="73">
        <v>44</v>
      </c>
      <c r="J17" s="72">
        <v>44</v>
      </c>
      <c r="K17" s="62">
        <f t="shared" si="1"/>
        <v>88</v>
      </c>
      <c r="L17" s="74">
        <v>47</v>
      </c>
      <c r="M17" s="75">
        <v>42</v>
      </c>
      <c r="N17" s="62">
        <f t="shared" si="2"/>
        <v>89</v>
      </c>
      <c r="O17" s="76">
        <v>45</v>
      </c>
      <c r="P17" s="75">
        <v>45</v>
      </c>
      <c r="Q17" s="62">
        <f t="shared" si="3"/>
        <v>90</v>
      </c>
      <c r="R17" s="76"/>
      <c r="S17" s="75"/>
      <c r="T17" s="62">
        <f t="shared" si="4"/>
        <v>0</v>
      </c>
      <c r="U17" s="76"/>
      <c r="V17" s="75"/>
      <c r="W17" s="62">
        <f t="shared" si="5"/>
        <v>0</v>
      </c>
      <c r="X17" s="120">
        <f t="shared" si="6"/>
        <v>350</v>
      </c>
      <c r="Y17" s="116"/>
    </row>
    <row r="18" spans="1:25" ht="12" customHeight="1" thickBot="1">
      <c r="A18" s="15">
        <v>11</v>
      </c>
      <c r="B18" s="68" t="s">
        <v>175</v>
      </c>
      <c r="C18" s="129" t="s">
        <v>39</v>
      </c>
      <c r="D18" s="78" t="s">
        <v>40</v>
      </c>
      <c r="E18" s="69">
        <v>1996</v>
      </c>
      <c r="F18" s="73">
        <v>38</v>
      </c>
      <c r="G18" s="72">
        <v>38</v>
      </c>
      <c r="H18" s="62">
        <f t="shared" si="0"/>
        <v>76</v>
      </c>
      <c r="I18" s="73">
        <v>41</v>
      </c>
      <c r="J18" s="72">
        <v>43</v>
      </c>
      <c r="K18" s="62">
        <f t="shared" si="1"/>
        <v>84</v>
      </c>
      <c r="L18" s="74">
        <v>41</v>
      </c>
      <c r="M18" s="75">
        <v>45</v>
      </c>
      <c r="N18" s="62">
        <f t="shared" si="2"/>
        <v>86</v>
      </c>
      <c r="O18" s="76">
        <v>43</v>
      </c>
      <c r="P18" s="75">
        <v>44</v>
      </c>
      <c r="Q18" s="62">
        <f t="shared" si="3"/>
        <v>87</v>
      </c>
      <c r="R18" s="76"/>
      <c r="S18" s="75"/>
      <c r="T18" s="62">
        <f t="shared" si="4"/>
        <v>0</v>
      </c>
      <c r="U18" s="76"/>
      <c r="V18" s="75"/>
      <c r="W18" s="62">
        <f t="shared" si="5"/>
        <v>0</v>
      </c>
      <c r="X18" s="120">
        <f t="shared" si="6"/>
        <v>333</v>
      </c>
      <c r="Y18" s="116"/>
    </row>
    <row r="19" spans="1:25" ht="12" customHeight="1" thickBot="1">
      <c r="A19" s="15">
        <v>12</v>
      </c>
      <c r="B19" s="69" t="s">
        <v>176</v>
      </c>
      <c r="C19" s="129" t="s">
        <v>165</v>
      </c>
      <c r="D19" s="80" t="s">
        <v>166</v>
      </c>
      <c r="E19" s="69">
        <v>1989</v>
      </c>
      <c r="F19" s="73">
        <v>47</v>
      </c>
      <c r="G19" s="72">
        <v>46</v>
      </c>
      <c r="H19" s="62">
        <f t="shared" si="0"/>
        <v>93</v>
      </c>
      <c r="I19" s="73">
        <v>45</v>
      </c>
      <c r="J19" s="72">
        <v>48</v>
      </c>
      <c r="K19" s="62">
        <f t="shared" si="1"/>
        <v>93</v>
      </c>
      <c r="L19" s="74">
        <v>49</v>
      </c>
      <c r="M19" s="75">
        <v>48</v>
      </c>
      <c r="N19" s="62">
        <f t="shared" si="2"/>
        <v>97</v>
      </c>
      <c r="O19" s="76">
        <v>45</v>
      </c>
      <c r="P19" s="75">
        <v>48</v>
      </c>
      <c r="Q19" s="62">
        <f t="shared" si="3"/>
        <v>93</v>
      </c>
      <c r="R19" s="76"/>
      <c r="S19" s="75"/>
      <c r="T19" s="62">
        <f t="shared" si="4"/>
        <v>0</v>
      </c>
      <c r="U19" s="76"/>
      <c r="V19" s="75"/>
      <c r="W19" s="62">
        <f t="shared" si="5"/>
        <v>0</v>
      </c>
      <c r="X19" s="120">
        <f t="shared" si="6"/>
        <v>376</v>
      </c>
      <c r="Y19" s="116"/>
    </row>
    <row r="20" spans="1:25" ht="12" customHeight="1" thickBot="1">
      <c r="A20" s="15">
        <v>13</v>
      </c>
      <c r="B20" s="68" t="s">
        <v>177</v>
      </c>
      <c r="C20" s="137" t="s">
        <v>29</v>
      </c>
      <c r="D20" s="69" t="s">
        <v>30</v>
      </c>
      <c r="E20" s="107">
        <v>2002</v>
      </c>
      <c r="F20" s="76">
        <v>45</v>
      </c>
      <c r="G20" s="75">
        <v>43</v>
      </c>
      <c r="H20" s="62">
        <f t="shared" si="0"/>
        <v>88</v>
      </c>
      <c r="I20" s="76">
        <v>45</v>
      </c>
      <c r="J20" s="75">
        <v>44</v>
      </c>
      <c r="K20" s="62">
        <f t="shared" si="1"/>
        <v>89</v>
      </c>
      <c r="L20" s="74">
        <v>38</v>
      </c>
      <c r="M20" s="75">
        <v>47</v>
      </c>
      <c r="N20" s="62">
        <f t="shared" si="2"/>
        <v>85</v>
      </c>
      <c r="O20" s="76">
        <v>44</v>
      </c>
      <c r="P20" s="75">
        <v>40</v>
      </c>
      <c r="Q20" s="62">
        <f t="shared" si="3"/>
        <v>84</v>
      </c>
      <c r="R20" s="76"/>
      <c r="S20" s="75"/>
      <c r="T20" s="62">
        <f t="shared" si="4"/>
        <v>0</v>
      </c>
      <c r="U20" s="76"/>
      <c r="V20" s="75"/>
      <c r="W20" s="62">
        <f t="shared" si="5"/>
        <v>0</v>
      </c>
      <c r="X20" s="120">
        <f t="shared" si="6"/>
        <v>346</v>
      </c>
      <c r="Y20" s="116"/>
    </row>
    <row r="21" spans="1:25" ht="12" customHeight="1" thickBot="1">
      <c r="A21" s="15">
        <v>14</v>
      </c>
      <c r="B21" s="68" t="s">
        <v>198</v>
      </c>
      <c r="C21" s="135" t="s">
        <v>83</v>
      </c>
      <c r="D21" s="80" t="s">
        <v>84</v>
      </c>
      <c r="E21" s="69">
        <v>1988</v>
      </c>
      <c r="F21" s="76">
        <v>48</v>
      </c>
      <c r="G21" s="75">
        <v>49</v>
      </c>
      <c r="H21" s="62">
        <v>97</v>
      </c>
      <c r="I21" s="76">
        <v>48</v>
      </c>
      <c r="J21" s="75">
        <v>48</v>
      </c>
      <c r="K21" s="62">
        <f t="shared" si="1"/>
        <v>96</v>
      </c>
      <c r="L21" s="74">
        <v>46</v>
      </c>
      <c r="M21" s="75">
        <v>50</v>
      </c>
      <c r="N21" s="62">
        <f t="shared" si="2"/>
        <v>96</v>
      </c>
      <c r="O21" s="76">
        <v>47</v>
      </c>
      <c r="P21" s="75">
        <v>46</v>
      </c>
      <c r="Q21" s="62">
        <f t="shared" si="3"/>
        <v>93</v>
      </c>
      <c r="R21" s="76">
        <v>49</v>
      </c>
      <c r="S21" s="75">
        <v>45</v>
      </c>
      <c r="T21" s="62">
        <f t="shared" si="4"/>
        <v>94</v>
      </c>
      <c r="U21" s="76">
        <v>49</v>
      </c>
      <c r="V21" s="75">
        <v>48</v>
      </c>
      <c r="W21" s="62">
        <f t="shared" si="5"/>
        <v>97</v>
      </c>
      <c r="X21" s="120">
        <f t="shared" si="6"/>
        <v>573</v>
      </c>
      <c r="Y21" s="116"/>
    </row>
    <row r="22" spans="1:25" ht="12" customHeight="1" thickBot="1">
      <c r="A22" s="15">
        <v>15</v>
      </c>
      <c r="B22" s="68" t="s">
        <v>178</v>
      </c>
      <c r="C22" s="126" t="s">
        <v>153</v>
      </c>
      <c r="D22" s="70" t="s">
        <v>154</v>
      </c>
      <c r="E22" s="78">
        <v>1977</v>
      </c>
      <c r="F22" s="76">
        <v>48</v>
      </c>
      <c r="G22" s="75">
        <v>48</v>
      </c>
      <c r="H22" s="62">
        <f t="shared" si="0"/>
        <v>96</v>
      </c>
      <c r="I22" s="76">
        <v>47</v>
      </c>
      <c r="J22" s="75">
        <v>47</v>
      </c>
      <c r="K22" s="62">
        <f t="shared" si="1"/>
        <v>94</v>
      </c>
      <c r="L22" s="74">
        <v>48</v>
      </c>
      <c r="M22" s="75">
        <v>44</v>
      </c>
      <c r="N22" s="62">
        <f t="shared" si="2"/>
        <v>92</v>
      </c>
      <c r="O22" s="76">
        <v>46</v>
      </c>
      <c r="P22" s="75">
        <v>49</v>
      </c>
      <c r="Q22" s="62">
        <f t="shared" si="3"/>
        <v>95</v>
      </c>
      <c r="R22" s="76">
        <v>43</v>
      </c>
      <c r="S22" s="75">
        <v>48</v>
      </c>
      <c r="T22" s="62">
        <f t="shared" si="4"/>
        <v>91</v>
      </c>
      <c r="U22" s="76">
        <v>43</v>
      </c>
      <c r="V22" s="75">
        <v>46</v>
      </c>
      <c r="W22" s="62">
        <f t="shared" si="5"/>
        <v>89</v>
      </c>
      <c r="X22" s="120">
        <f t="shared" si="6"/>
        <v>557</v>
      </c>
      <c r="Y22" s="116"/>
    </row>
    <row r="23" spans="1:25" ht="12" customHeight="1" thickBot="1">
      <c r="A23" s="15">
        <v>16</v>
      </c>
      <c r="B23" s="68" t="s">
        <v>179</v>
      </c>
      <c r="C23" s="126" t="s">
        <v>51</v>
      </c>
      <c r="D23" s="79" t="s">
        <v>52</v>
      </c>
      <c r="E23" s="78">
        <v>1957</v>
      </c>
      <c r="F23" s="76">
        <v>40</v>
      </c>
      <c r="G23" s="75">
        <v>40</v>
      </c>
      <c r="H23" s="62">
        <f t="shared" si="0"/>
        <v>80</v>
      </c>
      <c r="I23" s="76">
        <v>42</v>
      </c>
      <c r="J23" s="75">
        <v>42</v>
      </c>
      <c r="K23" s="62">
        <f t="shared" si="1"/>
        <v>84</v>
      </c>
      <c r="L23" s="74">
        <v>46</v>
      </c>
      <c r="M23" s="75">
        <v>45</v>
      </c>
      <c r="N23" s="62">
        <f t="shared" si="2"/>
        <v>91</v>
      </c>
      <c r="O23" s="76">
        <v>46</v>
      </c>
      <c r="P23" s="75">
        <v>42</v>
      </c>
      <c r="Q23" s="62">
        <f t="shared" si="3"/>
        <v>88</v>
      </c>
      <c r="R23" s="76">
        <v>43</v>
      </c>
      <c r="S23" s="75">
        <v>41</v>
      </c>
      <c r="T23" s="62">
        <f t="shared" si="4"/>
        <v>84</v>
      </c>
      <c r="U23" s="76">
        <v>46</v>
      </c>
      <c r="V23" s="75">
        <v>46</v>
      </c>
      <c r="W23" s="62">
        <f t="shared" si="5"/>
        <v>92</v>
      </c>
      <c r="X23" s="120">
        <f t="shared" si="6"/>
        <v>519</v>
      </c>
      <c r="Y23" s="116"/>
    </row>
    <row r="24" spans="1:25" ht="12" customHeight="1" thickBot="1">
      <c r="A24" s="15">
        <v>17</v>
      </c>
      <c r="B24" s="68" t="s">
        <v>180</v>
      </c>
      <c r="C24" s="133" t="s">
        <v>143</v>
      </c>
      <c r="D24" s="79" t="s">
        <v>81</v>
      </c>
      <c r="E24" s="78">
        <v>1964</v>
      </c>
      <c r="F24" s="76">
        <v>43</v>
      </c>
      <c r="G24" s="75">
        <v>46</v>
      </c>
      <c r="H24" s="62">
        <f t="shared" si="0"/>
        <v>89</v>
      </c>
      <c r="I24" s="76">
        <v>42</v>
      </c>
      <c r="J24" s="75">
        <v>47</v>
      </c>
      <c r="K24" s="62">
        <f t="shared" si="1"/>
        <v>89</v>
      </c>
      <c r="L24" s="74">
        <v>47</v>
      </c>
      <c r="M24" s="75">
        <v>46</v>
      </c>
      <c r="N24" s="62">
        <f t="shared" si="2"/>
        <v>93</v>
      </c>
      <c r="O24" s="76">
        <v>43</v>
      </c>
      <c r="P24" s="75">
        <v>45</v>
      </c>
      <c r="Q24" s="62">
        <f t="shared" si="3"/>
        <v>88</v>
      </c>
      <c r="R24" s="76">
        <v>42</v>
      </c>
      <c r="S24" s="75">
        <v>46</v>
      </c>
      <c r="T24" s="62">
        <f t="shared" si="4"/>
        <v>88</v>
      </c>
      <c r="U24" s="76">
        <v>46</v>
      </c>
      <c r="V24" s="75">
        <v>42</v>
      </c>
      <c r="W24" s="62">
        <f t="shared" si="5"/>
        <v>88</v>
      </c>
      <c r="X24" s="120">
        <f t="shared" si="6"/>
        <v>535</v>
      </c>
      <c r="Y24" s="116"/>
    </row>
    <row r="25" spans="1:25" ht="12" customHeight="1" thickBot="1">
      <c r="A25" s="17">
        <v>18</v>
      </c>
      <c r="B25" s="69" t="s">
        <v>181</v>
      </c>
      <c r="C25" s="129" t="s">
        <v>49</v>
      </c>
      <c r="D25" s="80" t="s">
        <v>50</v>
      </c>
      <c r="E25" s="69">
        <v>1972</v>
      </c>
      <c r="F25" s="85">
        <v>48</v>
      </c>
      <c r="G25" s="86">
        <v>46</v>
      </c>
      <c r="H25" s="62">
        <f t="shared" si="0"/>
        <v>94</v>
      </c>
      <c r="I25" s="85">
        <v>45</v>
      </c>
      <c r="J25" s="86">
        <v>43</v>
      </c>
      <c r="K25" s="62">
        <f t="shared" si="1"/>
        <v>88</v>
      </c>
      <c r="L25" s="87">
        <v>43</v>
      </c>
      <c r="M25" s="86">
        <v>47</v>
      </c>
      <c r="N25" s="62">
        <f t="shared" si="2"/>
        <v>90</v>
      </c>
      <c r="O25" s="85">
        <v>44</v>
      </c>
      <c r="P25" s="86">
        <v>43</v>
      </c>
      <c r="Q25" s="62">
        <f t="shared" si="3"/>
        <v>87</v>
      </c>
      <c r="R25" s="85">
        <v>47</v>
      </c>
      <c r="S25" s="86">
        <v>48</v>
      </c>
      <c r="T25" s="62">
        <f t="shared" si="4"/>
        <v>95</v>
      </c>
      <c r="U25" s="85">
        <v>42</v>
      </c>
      <c r="V25" s="86">
        <v>43</v>
      </c>
      <c r="W25" s="62">
        <f t="shared" si="5"/>
        <v>85</v>
      </c>
      <c r="X25" s="120">
        <f t="shared" si="6"/>
        <v>539</v>
      </c>
      <c r="Y25" s="116"/>
    </row>
    <row r="26" spans="1:25" ht="12" customHeight="1" thickBot="1">
      <c r="A26" s="17">
        <v>19</v>
      </c>
      <c r="B26" s="68" t="s">
        <v>182</v>
      </c>
      <c r="C26" s="132" t="s">
        <v>47</v>
      </c>
      <c r="D26" s="83" t="s">
        <v>48</v>
      </c>
      <c r="E26" s="82">
        <v>1970</v>
      </c>
      <c r="F26" s="85">
        <v>47</v>
      </c>
      <c r="G26" s="86">
        <v>46</v>
      </c>
      <c r="H26" s="62">
        <f t="shared" si="0"/>
        <v>93</v>
      </c>
      <c r="I26" s="85">
        <v>47</v>
      </c>
      <c r="J26" s="86">
        <v>46</v>
      </c>
      <c r="K26" s="62">
        <f t="shared" si="1"/>
        <v>93</v>
      </c>
      <c r="L26" s="85">
        <v>44</v>
      </c>
      <c r="M26" s="86">
        <v>44</v>
      </c>
      <c r="N26" s="62">
        <f t="shared" si="2"/>
        <v>88</v>
      </c>
      <c r="O26" s="85">
        <v>47</v>
      </c>
      <c r="P26" s="86">
        <v>46</v>
      </c>
      <c r="Q26" s="62">
        <f t="shared" si="3"/>
        <v>93</v>
      </c>
      <c r="R26" s="85">
        <v>47</v>
      </c>
      <c r="S26" s="86">
        <v>45</v>
      </c>
      <c r="T26" s="62">
        <f t="shared" si="4"/>
        <v>92</v>
      </c>
      <c r="U26" s="85">
        <v>45</v>
      </c>
      <c r="V26" s="86">
        <v>48</v>
      </c>
      <c r="W26" s="62">
        <f t="shared" si="5"/>
        <v>93</v>
      </c>
      <c r="X26" s="120">
        <f t="shared" si="6"/>
        <v>552</v>
      </c>
      <c r="Y26" s="116"/>
    </row>
    <row r="27" spans="1:25" ht="12" customHeight="1" thickBot="1">
      <c r="A27" s="15">
        <v>20</v>
      </c>
      <c r="B27" s="68" t="s">
        <v>183</v>
      </c>
      <c r="C27" s="125" t="s">
        <v>86</v>
      </c>
      <c r="D27" s="80" t="s">
        <v>87</v>
      </c>
      <c r="E27" s="69">
        <v>1954</v>
      </c>
      <c r="F27" s="76">
        <v>45</v>
      </c>
      <c r="G27" s="75">
        <v>43</v>
      </c>
      <c r="H27" s="62">
        <f t="shared" si="0"/>
        <v>88</v>
      </c>
      <c r="I27" s="76">
        <v>45</v>
      </c>
      <c r="J27" s="75">
        <v>42</v>
      </c>
      <c r="K27" s="62">
        <f t="shared" si="1"/>
        <v>87</v>
      </c>
      <c r="L27" s="76">
        <v>45</v>
      </c>
      <c r="M27" s="75">
        <v>46</v>
      </c>
      <c r="N27" s="62">
        <f t="shared" si="2"/>
        <v>91</v>
      </c>
      <c r="O27" s="76">
        <v>47</v>
      </c>
      <c r="P27" s="75">
        <v>45</v>
      </c>
      <c r="Q27" s="62">
        <f t="shared" si="3"/>
        <v>92</v>
      </c>
      <c r="R27" s="76">
        <v>47</v>
      </c>
      <c r="S27" s="75">
        <v>41</v>
      </c>
      <c r="T27" s="62">
        <f t="shared" si="4"/>
        <v>88</v>
      </c>
      <c r="U27" s="76">
        <v>44</v>
      </c>
      <c r="V27" s="75">
        <v>44</v>
      </c>
      <c r="W27" s="62">
        <f t="shared" si="5"/>
        <v>88</v>
      </c>
      <c r="X27" s="120">
        <f t="shared" si="6"/>
        <v>534</v>
      </c>
      <c r="Y27" s="116"/>
    </row>
    <row r="28" spans="1:25" ht="12" customHeight="1" thickBot="1">
      <c r="A28" s="39">
        <v>21</v>
      </c>
      <c r="B28" s="69" t="s">
        <v>184</v>
      </c>
      <c r="C28" s="129" t="s">
        <v>44</v>
      </c>
      <c r="D28" s="80" t="s">
        <v>45</v>
      </c>
      <c r="E28" s="69">
        <v>1975</v>
      </c>
      <c r="F28" s="89">
        <v>47</v>
      </c>
      <c r="G28" s="90">
        <v>40</v>
      </c>
      <c r="H28" s="62">
        <f t="shared" si="0"/>
        <v>87</v>
      </c>
      <c r="I28" s="89">
        <v>45</v>
      </c>
      <c r="J28" s="90">
        <v>43</v>
      </c>
      <c r="K28" s="62">
        <f t="shared" si="1"/>
        <v>88</v>
      </c>
      <c r="L28" s="91">
        <v>46</v>
      </c>
      <c r="M28" s="90">
        <v>45</v>
      </c>
      <c r="N28" s="62">
        <f t="shared" si="2"/>
        <v>91</v>
      </c>
      <c r="O28" s="89">
        <v>41</v>
      </c>
      <c r="P28" s="90">
        <v>46</v>
      </c>
      <c r="Q28" s="62">
        <f t="shared" si="3"/>
        <v>87</v>
      </c>
      <c r="R28" s="89">
        <v>49</v>
      </c>
      <c r="S28" s="90">
        <v>43</v>
      </c>
      <c r="T28" s="62">
        <f t="shared" si="4"/>
        <v>92</v>
      </c>
      <c r="U28" s="89">
        <v>42</v>
      </c>
      <c r="V28" s="90">
        <v>42</v>
      </c>
      <c r="W28" s="62">
        <f t="shared" si="5"/>
        <v>84</v>
      </c>
      <c r="X28" s="120">
        <f t="shared" si="6"/>
        <v>529</v>
      </c>
      <c r="Y28" s="116"/>
    </row>
    <row r="29" spans="1:25" ht="12" customHeight="1" thickBot="1">
      <c r="A29" s="39">
        <v>22</v>
      </c>
      <c r="B29" s="82" t="s">
        <v>185</v>
      </c>
      <c r="C29" s="129" t="s">
        <v>49</v>
      </c>
      <c r="D29" s="80" t="s">
        <v>138</v>
      </c>
      <c r="E29" s="69">
        <v>1994</v>
      </c>
      <c r="F29" s="93">
        <v>42</v>
      </c>
      <c r="G29" s="94">
        <v>45</v>
      </c>
      <c r="H29" s="62">
        <f t="shared" si="0"/>
        <v>87</v>
      </c>
      <c r="I29" s="93">
        <v>41</v>
      </c>
      <c r="J29" s="94">
        <v>43</v>
      </c>
      <c r="K29" s="62">
        <f t="shared" si="1"/>
        <v>84</v>
      </c>
      <c r="L29" s="93">
        <v>41</v>
      </c>
      <c r="M29" s="94">
        <v>44</v>
      </c>
      <c r="N29" s="62">
        <f t="shared" si="2"/>
        <v>85</v>
      </c>
      <c r="O29" s="93">
        <v>42</v>
      </c>
      <c r="P29" s="94">
        <v>44</v>
      </c>
      <c r="Q29" s="62">
        <f t="shared" si="3"/>
        <v>86</v>
      </c>
      <c r="R29" s="93">
        <v>46</v>
      </c>
      <c r="S29" s="94">
        <v>44</v>
      </c>
      <c r="T29" s="62">
        <f t="shared" si="4"/>
        <v>90</v>
      </c>
      <c r="U29" s="93">
        <v>43</v>
      </c>
      <c r="V29" s="94">
        <v>43</v>
      </c>
      <c r="W29" s="62">
        <f t="shared" si="5"/>
        <v>86</v>
      </c>
      <c r="X29" s="120">
        <f t="shared" si="6"/>
        <v>518</v>
      </c>
      <c r="Y29" s="95"/>
    </row>
    <row r="30" spans="1:25" ht="12" customHeight="1" thickBot="1">
      <c r="A30" s="39">
        <v>23</v>
      </c>
      <c r="B30" s="82" t="s">
        <v>186</v>
      </c>
      <c r="C30" s="131" t="s">
        <v>42</v>
      </c>
      <c r="D30" s="80" t="s">
        <v>43</v>
      </c>
      <c r="E30" s="69">
        <v>1956</v>
      </c>
      <c r="F30" s="93">
        <v>43</v>
      </c>
      <c r="G30" s="94">
        <v>36</v>
      </c>
      <c r="H30" s="62">
        <f t="shared" si="0"/>
        <v>79</v>
      </c>
      <c r="I30" s="93">
        <v>38</v>
      </c>
      <c r="J30" s="94">
        <v>37</v>
      </c>
      <c r="K30" s="62">
        <f t="shared" si="1"/>
        <v>75</v>
      </c>
      <c r="L30" s="93">
        <v>36</v>
      </c>
      <c r="M30" s="94">
        <v>37</v>
      </c>
      <c r="N30" s="62">
        <f t="shared" si="2"/>
        <v>73</v>
      </c>
      <c r="O30" s="93">
        <v>34</v>
      </c>
      <c r="P30" s="94">
        <v>39</v>
      </c>
      <c r="Q30" s="62">
        <f t="shared" si="3"/>
        <v>73</v>
      </c>
      <c r="R30" s="93">
        <v>42</v>
      </c>
      <c r="S30" s="94">
        <v>36</v>
      </c>
      <c r="T30" s="62">
        <f t="shared" si="4"/>
        <v>78</v>
      </c>
      <c r="U30" s="93">
        <v>40</v>
      </c>
      <c r="V30" s="94">
        <v>38</v>
      </c>
      <c r="W30" s="62">
        <f t="shared" si="5"/>
        <v>78</v>
      </c>
      <c r="X30" s="120">
        <f t="shared" si="6"/>
        <v>456</v>
      </c>
      <c r="Y30" s="95"/>
    </row>
    <row r="31" spans="1:25" ht="12" customHeight="1" thickBot="1">
      <c r="A31" s="39">
        <v>24</v>
      </c>
      <c r="B31" s="82" t="s">
        <v>199</v>
      </c>
      <c r="C31" s="125" t="s">
        <v>103</v>
      </c>
      <c r="D31" s="149" t="s">
        <v>101</v>
      </c>
      <c r="E31" s="103">
        <v>1976</v>
      </c>
      <c r="F31" s="93">
        <v>47</v>
      </c>
      <c r="G31" s="94">
        <v>47</v>
      </c>
      <c r="H31" s="62">
        <f t="shared" si="0"/>
        <v>94</v>
      </c>
      <c r="I31" s="93">
        <v>46</v>
      </c>
      <c r="J31" s="94">
        <v>42</v>
      </c>
      <c r="K31" s="62">
        <f t="shared" si="1"/>
        <v>88</v>
      </c>
      <c r="L31" s="93">
        <v>41</v>
      </c>
      <c r="M31" s="94">
        <v>46</v>
      </c>
      <c r="N31" s="62">
        <f t="shared" si="2"/>
        <v>87</v>
      </c>
      <c r="O31" s="93">
        <v>47</v>
      </c>
      <c r="P31" s="94">
        <v>42</v>
      </c>
      <c r="Q31" s="62">
        <f t="shared" si="3"/>
        <v>89</v>
      </c>
      <c r="R31" s="93">
        <v>42</v>
      </c>
      <c r="S31" s="94">
        <v>44</v>
      </c>
      <c r="T31" s="62">
        <f t="shared" si="4"/>
        <v>86</v>
      </c>
      <c r="U31" s="93">
        <v>46</v>
      </c>
      <c r="V31" s="94">
        <v>45</v>
      </c>
      <c r="W31" s="62">
        <f t="shared" si="5"/>
        <v>91</v>
      </c>
      <c r="X31" s="120">
        <f t="shared" si="6"/>
        <v>535</v>
      </c>
      <c r="Y31" s="95"/>
    </row>
    <row r="32" spans="1:25" ht="12" customHeight="1" thickBot="1">
      <c r="A32" s="148">
        <v>25</v>
      </c>
      <c r="B32" s="82" t="s">
        <v>178</v>
      </c>
      <c r="C32" s="126" t="s">
        <v>149</v>
      </c>
      <c r="D32" s="122" t="s">
        <v>137</v>
      </c>
      <c r="E32" s="78">
        <v>1990</v>
      </c>
      <c r="F32" s="93">
        <v>46</v>
      </c>
      <c r="G32" s="94">
        <v>44</v>
      </c>
      <c r="H32" s="62">
        <f t="shared" si="0"/>
        <v>90</v>
      </c>
      <c r="I32" s="93">
        <v>47</v>
      </c>
      <c r="J32" s="94">
        <v>46</v>
      </c>
      <c r="K32" s="62">
        <f t="shared" si="1"/>
        <v>93</v>
      </c>
      <c r="L32" s="93">
        <v>45</v>
      </c>
      <c r="M32" s="94">
        <v>43</v>
      </c>
      <c r="N32" s="62">
        <f t="shared" si="2"/>
        <v>88</v>
      </c>
      <c r="O32" s="93">
        <v>46</v>
      </c>
      <c r="P32" s="94">
        <v>47</v>
      </c>
      <c r="Q32" s="62">
        <f t="shared" si="3"/>
        <v>93</v>
      </c>
      <c r="R32" s="93">
        <v>42</v>
      </c>
      <c r="S32" s="94">
        <v>45</v>
      </c>
      <c r="T32" s="62">
        <f t="shared" si="4"/>
        <v>87</v>
      </c>
      <c r="U32" s="93">
        <v>45</v>
      </c>
      <c r="V32" s="94">
        <v>46</v>
      </c>
      <c r="W32" s="62">
        <f t="shared" si="5"/>
        <v>91</v>
      </c>
      <c r="X32" s="120">
        <f t="shared" si="6"/>
        <v>542</v>
      </c>
      <c r="Y32" s="95"/>
    </row>
    <row r="33" spans="1:25" ht="12" customHeight="1" thickBot="1">
      <c r="A33" s="147">
        <v>26</v>
      </c>
      <c r="B33" s="96" t="s">
        <v>179</v>
      </c>
      <c r="C33" s="152" t="s">
        <v>121</v>
      </c>
      <c r="D33" s="153" t="s">
        <v>120</v>
      </c>
      <c r="E33" s="150">
        <v>1966</v>
      </c>
      <c r="F33" s="99">
        <v>45</v>
      </c>
      <c r="G33" s="100">
        <v>47</v>
      </c>
      <c r="H33" s="113">
        <f t="shared" si="0"/>
        <v>92</v>
      </c>
      <c r="I33" s="101">
        <v>43</v>
      </c>
      <c r="J33" s="100">
        <v>45</v>
      </c>
      <c r="K33" s="105">
        <f t="shared" si="1"/>
        <v>88</v>
      </c>
      <c r="L33" s="99">
        <v>46</v>
      </c>
      <c r="M33" s="100">
        <v>43</v>
      </c>
      <c r="N33" s="105">
        <f t="shared" si="2"/>
        <v>89</v>
      </c>
      <c r="O33" s="101">
        <v>48</v>
      </c>
      <c r="P33" s="100">
        <v>45</v>
      </c>
      <c r="Q33" s="105">
        <f t="shared" si="3"/>
        <v>93</v>
      </c>
      <c r="R33" s="101">
        <v>44</v>
      </c>
      <c r="S33" s="100">
        <v>46</v>
      </c>
      <c r="T33" s="105">
        <f t="shared" si="4"/>
        <v>90</v>
      </c>
      <c r="U33" s="101">
        <v>44</v>
      </c>
      <c r="V33" s="100">
        <v>47</v>
      </c>
      <c r="W33" s="105">
        <f t="shared" si="5"/>
        <v>91</v>
      </c>
      <c r="X33" s="121">
        <f t="shared" si="6"/>
        <v>543</v>
      </c>
      <c r="Y33" s="117"/>
    </row>
    <row r="34" spans="1:25" ht="12" customHeight="1">
      <c r="A34" s="18"/>
      <c r="B34" s="18"/>
      <c r="C34" s="3"/>
      <c r="D34" s="19"/>
      <c r="E34" s="19"/>
      <c r="F34" s="3"/>
      <c r="G34" s="3"/>
      <c r="H34" s="3"/>
      <c r="I34" s="3"/>
      <c r="J34" s="3"/>
      <c r="K34" s="3"/>
      <c r="L34" s="20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" customHeight="1">
      <c r="A35" s="18"/>
      <c r="B35" s="18"/>
      <c r="C35" s="158"/>
      <c r="D35" s="70"/>
      <c r="E35" s="70"/>
      <c r="F35" s="3"/>
      <c r="G35" s="3"/>
      <c r="H35" s="3"/>
      <c r="I35" s="3"/>
      <c r="J35" s="3"/>
      <c r="K35" s="3"/>
      <c r="L35" s="2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" customHeight="1">
      <c r="A36" s="18"/>
      <c r="B36" s="18"/>
      <c r="C36" s="3"/>
      <c r="D36" s="3"/>
      <c r="E36" s="3"/>
      <c r="F36" s="3"/>
      <c r="G36" s="3"/>
      <c r="H36" s="3"/>
      <c r="I36" s="3"/>
      <c r="J36" s="3"/>
      <c r="K36" s="3"/>
      <c r="L36" s="2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1.25" customHeight="1">
      <c r="A37" s="18"/>
      <c r="B37" s="18"/>
      <c r="C37" s="3"/>
      <c r="D37" s="3"/>
      <c r="E37" s="3"/>
      <c r="F37" s="3"/>
      <c r="G37" s="3"/>
      <c r="H37" s="3"/>
      <c r="I37" s="3"/>
      <c r="J37" s="3"/>
      <c r="K37" s="3"/>
      <c r="L37" s="2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20.25" customHeight="1">
      <c r="A38" s="160" t="s">
        <v>99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</row>
    <row r="39" spans="1:25" ht="13.5" customHeight="1">
      <c r="A39" s="161" t="s">
        <v>0</v>
      </c>
      <c r="B39" s="161"/>
      <c r="C39" s="16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4.25" customHeight="1">
      <c r="A40" s="161" t="s">
        <v>158</v>
      </c>
      <c r="B40" s="161"/>
      <c r="C40" s="16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 customHeight="1">
      <c r="A41" s="4" t="s">
        <v>53</v>
      </c>
      <c r="B41" s="4"/>
      <c r="C41" s="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 customHeight="1">
      <c r="A42" s="6"/>
      <c r="B42" s="6"/>
      <c r="C42" s="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 customHeight="1" thickBot="1">
      <c r="A43" s="7" t="s">
        <v>54</v>
      </c>
      <c r="B43" s="6"/>
      <c r="C43" s="6"/>
      <c r="D43" s="2"/>
      <c r="E43" s="2"/>
      <c r="F43" s="8"/>
      <c r="G43" s="8"/>
      <c r="H43" s="8"/>
      <c r="I43" s="8"/>
      <c r="J43" s="8"/>
      <c r="K43" s="8"/>
      <c r="L43" s="8"/>
      <c r="M43" s="8"/>
      <c r="N43" s="8"/>
      <c r="O43" s="9"/>
      <c r="P43" s="9"/>
      <c r="Q43" s="9"/>
      <c r="R43" s="9"/>
      <c r="S43" s="9"/>
      <c r="T43" s="9"/>
      <c r="U43" s="9"/>
      <c r="V43" s="9"/>
      <c r="W43" s="9"/>
      <c r="X43" s="3"/>
      <c r="Y43" s="3"/>
    </row>
    <row r="44" spans="6:23" ht="12" customHeight="1" thickBot="1">
      <c r="F44" s="10"/>
      <c r="G44" s="11" t="s">
        <v>3</v>
      </c>
      <c r="H44" s="12"/>
      <c r="I44" s="11"/>
      <c r="J44" s="11" t="s">
        <v>4</v>
      </c>
      <c r="K44" s="12"/>
      <c r="L44" s="11"/>
      <c r="M44" s="11" t="s">
        <v>5</v>
      </c>
      <c r="N44" s="12"/>
      <c r="O44" s="11"/>
      <c r="P44" s="11" t="s">
        <v>6</v>
      </c>
      <c r="Q44" s="12"/>
      <c r="R44" s="11"/>
      <c r="S44" s="11" t="s">
        <v>7</v>
      </c>
      <c r="T44" s="12"/>
      <c r="U44" s="11"/>
      <c r="V44" s="11" t="s">
        <v>8</v>
      </c>
      <c r="W44" s="12"/>
    </row>
    <row r="45" spans="1:25" ht="12" customHeight="1" thickBot="1">
      <c r="A45" s="13" t="s">
        <v>98</v>
      </c>
      <c r="B45" s="21" t="s">
        <v>10</v>
      </c>
      <c r="C45" s="21" t="s">
        <v>11</v>
      </c>
      <c r="D45" s="21" t="s">
        <v>12</v>
      </c>
      <c r="E45" s="21" t="s">
        <v>13</v>
      </c>
      <c r="F45" s="40" t="s">
        <v>14</v>
      </c>
      <c r="G45" s="41" t="s">
        <v>15</v>
      </c>
      <c r="H45" s="14" t="s">
        <v>16</v>
      </c>
      <c r="I45" s="42" t="s">
        <v>17</v>
      </c>
      <c r="J45" s="42" t="s">
        <v>18</v>
      </c>
      <c r="K45" s="14" t="s">
        <v>16</v>
      </c>
      <c r="L45" s="43" t="s">
        <v>19</v>
      </c>
      <c r="M45" s="42" t="s">
        <v>20</v>
      </c>
      <c r="N45" s="14" t="s">
        <v>16</v>
      </c>
      <c r="O45" s="42" t="s">
        <v>21</v>
      </c>
      <c r="P45" s="42" t="s">
        <v>22</v>
      </c>
      <c r="Q45" s="14" t="s">
        <v>16</v>
      </c>
      <c r="R45" s="42" t="s">
        <v>23</v>
      </c>
      <c r="S45" s="42" t="s">
        <v>24</v>
      </c>
      <c r="T45" s="14" t="s">
        <v>16</v>
      </c>
      <c r="U45" s="42" t="s">
        <v>25</v>
      </c>
      <c r="V45" s="42" t="s">
        <v>26</v>
      </c>
      <c r="W45" s="14" t="s">
        <v>16</v>
      </c>
      <c r="X45" s="44" t="s">
        <v>27</v>
      </c>
      <c r="Y45" s="45" t="s">
        <v>28</v>
      </c>
    </row>
    <row r="46" spans="1:25" ht="12" customHeight="1" thickBot="1">
      <c r="A46" s="15">
        <v>2</v>
      </c>
      <c r="B46" s="57"/>
      <c r="C46" s="130"/>
      <c r="D46" s="109"/>
      <c r="E46" s="109"/>
      <c r="F46" s="60"/>
      <c r="G46" s="61"/>
      <c r="H46" s="62">
        <f>F46+G46</f>
        <v>0</v>
      </c>
      <c r="I46" s="63"/>
      <c r="J46" s="61"/>
      <c r="K46" s="62">
        <f>I46+J46</f>
        <v>0</v>
      </c>
      <c r="L46" s="64"/>
      <c r="M46" s="65"/>
      <c r="N46" s="62">
        <f>L46+M46</f>
        <v>0</v>
      </c>
      <c r="O46" s="66"/>
      <c r="P46" s="65"/>
      <c r="Q46" s="62">
        <f>O46+P46</f>
        <v>0</v>
      </c>
      <c r="R46" s="66"/>
      <c r="S46" s="65"/>
      <c r="T46" s="62">
        <f>R46+S46</f>
        <v>0</v>
      </c>
      <c r="U46" s="66"/>
      <c r="V46" s="65"/>
      <c r="W46" s="62">
        <f>U46+V46</f>
        <v>0</v>
      </c>
      <c r="X46" s="120">
        <f>H46+K46+N46+Q46+T46+W46</f>
        <v>0</v>
      </c>
      <c r="Y46" s="67"/>
    </row>
    <row r="47" spans="1:25" ht="12" customHeight="1" thickBot="1">
      <c r="A47" s="15">
        <v>3</v>
      </c>
      <c r="B47" s="68" t="s">
        <v>187</v>
      </c>
      <c r="C47" s="124" t="s">
        <v>152</v>
      </c>
      <c r="D47" s="128" t="s">
        <v>140</v>
      </c>
      <c r="E47" s="110">
        <v>2000</v>
      </c>
      <c r="F47" s="159"/>
      <c r="G47" s="143"/>
      <c r="H47" s="140">
        <v>91</v>
      </c>
      <c r="I47" s="142"/>
      <c r="J47" s="143"/>
      <c r="K47" s="140">
        <v>89.5</v>
      </c>
      <c r="L47" s="144"/>
      <c r="M47" s="145"/>
      <c r="N47" s="140">
        <v>99.7</v>
      </c>
      <c r="O47" s="146"/>
      <c r="P47" s="145"/>
      <c r="Q47" s="140">
        <v>95.4</v>
      </c>
      <c r="R47" s="146"/>
      <c r="S47" s="145"/>
      <c r="T47" s="140">
        <f aca="true" t="shared" si="7" ref="T47:T70">R47+S47</f>
        <v>0</v>
      </c>
      <c r="U47" s="146"/>
      <c r="V47" s="145"/>
      <c r="W47" s="140">
        <f aca="true" t="shared" si="8" ref="W47:W70">U47+V47</f>
        <v>0</v>
      </c>
      <c r="X47" s="141">
        <f aca="true" t="shared" si="9" ref="X47:X70">H47+K47+N47+Q47+T47+W47</f>
        <v>375.6</v>
      </c>
      <c r="Y47" s="77"/>
    </row>
    <row r="48" spans="1:25" ht="12" customHeight="1" thickBot="1">
      <c r="A48" s="15">
        <v>4</v>
      </c>
      <c r="B48" s="68" t="s">
        <v>188</v>
      </c>
      <c r="C48" s="129" t="s">
        <v>58</v>
      </c>
      <c r="D48" s="123" t="s">
        <v>59</v>
      </c>
      <c r="E48" s="69">
        <v>1975</v>
      </c>
      <c r="F48" s="142"/>
      <c r="G48" s="143"/>
      <c r="H48" s="140">
        <v>94.8</v>
      </c>
      <c r="I48" s="142"/>
      <c r="J48" s="143"/>
      <c r="K48" s="140">
        <v>98.9</v>
      </c>
      <c r="L48" s="144"/>
      <c r="M48" s="145"/>
      <c r="N48" s="140">
        <v>94</v>
      </c>
      <c r="O48" s="146"/>
      <c r="P48" s="145"/>
      <c r="Q48" s="140">
        <v>97.7</v>
      </c>
      <c r="R48" s="146"/>
      <c r="S48" s="145"/>
      <c r="T48" s="140">
        <f t="shared" si="7"/>
        <v>0</v>
      </c>
      <c r="U48" s="146"/>
      <c r="V48" s="145"/>
      <c r="W48" s="140">
        <f t="shared" si="8"/>
        <v>0</v>
      </c>
      <c r="X48" s="141">
        <f t="shared" si="9"/>
        <v>385.4</v>
      </c>
      <c r="Y48" s="77"/>
    </row>
    <row r="49" spans="1:25" ht="12" customHeight="1" thickBot="1">
      <c r="A49" s="15">
        <v>5</v>
      </c>
      <c r="B49" s="68" t="s">
        <v>189</v>
      </c>
      <c r="C49" s="126" t="s">
        <v>151</v>
      </c>
      <c r="D49" s="78" t="s">
        <v>136</v>
      </c>
      <c r="E49" s="111">
        <v>2001</v>
      </c>
      <c r="F49" s="142"/>
      <c r="G49" s="143"/>
      <c r="H49" s="140">
        <v>92.7</v>
      </c>
      <c r="I49" s="142"/>
      <c r="J49" s="143"/>
      <c r="K49" s="140">
        <v>93</v>
      </c>
      <c r="L49" s="144"/>
      <c r="M49" s="145"/>
      <c r="N49" s="140">
        <v>89.6</v>
      </c>
      <c r="O49" s="146"/>
      <c r="P49" s="145"/>
      <c r="Q49" s="140">
        <v>94.3</v>
      </c>
      <c r="R49" s="146"/>
      <c r="S49" s="145"/>
      <c r="T49" s="140">
        <f t="shared" si="7"/>
        <v>0</v>
      </c>
      <c r="U49" s="146"/>
      <c r="V49" s="145"/>
      <c r="W49" s="140">
        <f t="shared" si="8"/>
        <v>0</v>
      </c>
      <c r="X49" s="141">
        <f t="shared" si="9"/>
        <v>369.59999999999997</v>
      </c>
      <c r="Y49" s="77"/>
    </row>
    <row r="50" spans="1:25" ht="12" customHeight="1" thickBot="1">
      <c r="A50" s="15">
        <v>6</v>
      </c>
      <c r="B50" s="68" t="s">
        <v>190</v>
      </c>
      <c r="C50" s="131" t="s">
        <v>69</v>
      </c>
      <c r="D50" s="155" t="s">
        <v>70</v>
      </c>
      <c r="E50" s="84">
        <v>1999</v>
      </c>
      <c r="F50" s="142"/>
      <c r="G50" s="143"/>
      <c r="H50" s="140">
        <v>91.7</v>
      </c>
      <c r="I50" s="142"/>
      <c r="J50" s="143"/>
      <c r="K50" s="140">
        <v>92.8</v>
      </c>
      <c r="L50" s="144"/>
      <c r="M50" s="145"/>
      <c r="N50" s="140">
        <v>91.6</v>
      </c>
      <c r="O50" s="146"/>
      <c r="P50" s="145"/>
      <c r="Q50" s="140">
        <v>92.6</v>
      </c>
      <c r="R50" s="146"/>
      <c r="S50" s="145"/>
      <c r="T50" s="140">
        <f t="shared" si="7"/>
        <v>0</v>
      </c>
      <c r="U50" s="146"/>
      <c r="V50" s="145"/>
      <c r="W50" s="140">
        <f t="shared" si="8"/>
        <v>0</v>
      </c>
      <c r="X50" s="141">
        <f t="shared" si="9"/>
        <v>368.70000000000005</v>
      </c>
      <c r="Y50" s="77"/>
    </row>
    <row r="51" spans="1:25" ht="12" customHeight="1" thickBot="1">
      <c r="A51" s="15">
        <v>7</v>
      </c>
      <c r="B51" s="68" t="s">
        <v>191</v>
      </c>
      <c r="C51" s="131" t="s">
        <v>56</v>
      </c>
      <c r="D51" s="155" t="s">
        <v>57</v>
      </c>
      <c r="E51" s="84">
        <v>1999</v>
      </c>
      <c r="F51" s="142"/>
      <c r="G51" s="143"/>
      <c r="H51" s="140">
        <v>92.5</v>
      </c>
      <c r="I51" s="142"/>
      <c r="J51" s="143"/>
      <c r="K51" s="140">
        <v>84.9</v>
      </c>
      <c r="L51" s="144"/>
      <c r="M51" s="145"/>
      <c r="N51" s="140">
        <v>91.3</v>
      </c>
      <c r="O51" s="146"/>
      <c r="P51" s="145"/>
      <c r="Q51" s="140">
        <v>92.8</v>
      </c>
      <c r="R51" s="146"/>
      <c r="S51" s="145"/>
      <c r="T51" s="140">
        <f t="shared" si="7"/>
        <v>0</v>
      </c>
      <c r="U51" s="146"/>
      <c r="V51" s="145"/>
      <c r="W51" s="140">
        <f t="shared" si="8"/>
        <v>0</v>
      </c>
      <c r="X51" s="141">
        <f t="shared" si="9"/>
        <v>361.5</v>
      </c>
      <c r="Y51" s="77"/>
    </row>
    <row r="52" spans="1:25" ht="12" customHeight="1" thickBot="1">
      <c r="A52" s="15">
        <v>8</v>
      </c>
      <c r="B52" s="68"/>
      <c r="C52" s="106"/>
      <c r="D52" s="69"/>
      <c r="E52" s="107"/>
      <c r="F52" s="73"/>
      <c r="G52" s="72"/>
      <c r="H52" s="62">
        <f aca="true" t="shared" si="10" ref="H52:H70">F52+G52</f>
        <v>0</v>
      </c>
      <c r="I52" s="73"/>
      <c r="J52" s="72"/>
      <c r="K52" s="62">
        <f aca="true" t="shared" si="11" ref="K52:K70">I52+J52</f>
        <v>0</v>
      </c>
      <c r="L52" s="74"/>
      <c r="M52" s="75"/>
      <c r="N52" s="62">
        <f aca="true" t="shared" si="12" ref="N52:N70">L52+M52</f>
        <v>0</v>
      </c>
      <c r="O52" s="76"/>
      <c r="P52" s="75"/>
      <c r="Q52" s="62">
        <f aca="true" t="shared" si="13" ref="Q52:Q70">O52+P52</f>
        <v>0</v>
      </c>
      <c r="R52" s="76"/>
      <c r="S52" s="75"/>
      <c r="T52" s="62">
        <f t="shared" si="7"/>
        <v>0</v>
      </c>
      <c r="U52" s="76"/>
      <c r="V52" s="75"/>
      <c r="W52" s="62">
        <f t="shared" si="8"/>
        <v>0</v>
      </c>
      <c r="X52" s="120">
        <f t="shared" si="9"/>
        <v>0</v>
      </c>
      <c r="Y52" s="77"/>
    </row>
    <row r="53" spans="1:25" ht="12" customHeight="1" thickBot="1">
      <c r="A53" s="15">
        <v>9</v>
      </c>
      <c r="B53" s="68" t="s">
        <v>197</v>
      </c>
      <c r="C53" s="151" t="s">
        <v>150</v>
      </c>
      <c r="D53" s="69" t="s">
        <v>148</v>
      </c>
      <c r="E53" s="80">
        <v>1952</v>
      </c>
      <c r="F53" s="73">
        <v>46</v>
      </c>
      <c r="G53" s="72">
        <v>43</v>
      </c>
      <c r="H53" s="62">
        <f t="shared" si="10"/>
        <v>89</v>
      </c>
      <c r="I53" s="73">
        <v>45</v>
      </c>
      <c r="J53" s="72">
        <v>46</v>
      </c>
      <c r="K53" s="62">
        <f t="shared" si="11"/>
        <v>91</v>
      </c>
      <c r="L53" s="74">
        <v>42</v>
      </c>
      <c r="M53" s="75">
        <v>46</v>
      </c>
      <c r="N53" s="62">
        <f t="shared" si="12"/>
        <v>88</v>
      </c>
      <c r="O53" s="76">
        <v>46</v>
      </c>
      <c r="P53" s="75">
        <v>43</v>
      </c>
      <c r="Q53" s="62">
        <f t="shared" si="13"/>
        <v>89</v>
      </c>
      <c r="R53" s="76"/>
      <c r="S53" s="75"/>
      <c r="T53" s="62">
        <f t="shared" si="7"/>
        <v>0</v>
      </c>
      <c r="U53" s="76"/>
      <c r="V53" s="75"/>
      <c r="W53" s="62">
        <f t="shared" si="8"/>
        <v>0</v>
      </c>
      <c r="X53" s="120">
        <f t="shared" si="9"/>
        <v>357</v>
      </c>
      <c r="Y53" s="77"/>
    </row>
    <row r="54" spans="1:25" ht="12" customHeight="1" thickBot="1">
      <c r="A54" s="15">
        <v>10</v>
      </c>
      <c r="B54" s="68"/>
      <c r="C54" s="129"/>
      <c r="D54" s="78"/>
      <c r="E54" s="78"/>
      <c r="F54" s="73"/>
      <c r="G54" s="72"/>
      <c r="H54" s="62">
        <f t="shared" si="10"/>
        <v>0</v>
      </c>
      <c r="I54" s="73"/>
      <c r="J54" s="72"/>
      <c r="K54" s="62">
        <f t="shared" si="11"/>
        <v>0</v>
      </c>
      <c r="L54" s="74"/>
      <c r="M54" s="75"/>
      <c r="N54" s="62">
        <f t="shared" si="12"/>
        <v>0</v>
      </c>
      <c r="O54" s="76"/>
      <c r="P54" s="75"/>
      <c r="Q54" s="62">
        <f t="shared" si="13"/>
        <v>0</v>
      </c>
      <c r="R54" s="76"/>
      <c r="S54" s="75"/>
      <c r="T54" s="62">
        <f t="shared" si="7"/>
        <v>0</v>
      </c>
      <c r="U54" s="76"/>
      <c r="V54" s="75"/>
      <c r="W54" s="62">
        <f t="shared" si="8"/>
        <v>0</v>
      </c>
      <c r="X54" s="120">
        <f t="shared" si="9"/>
        <v>0</v>
      </c>
      <c r="Y54" s="77"/>
    </row>
    <row r="55" spans="1:25" ht="12" customHeight="1" thickBot="1">
      <c r="A55" s="15">
        <v>11</v>
      </c>
      <c r="B55" s="68" t="s">
        <v>192</v>
      </c>
      <c r="C55" s="129" t="s">
        <v>66</v>
      </c>
      <c r="D55" s="78" t="s">
        <v>67</v>
      </c>
      <c r="E55" s="111">
        <v>2000</v>
      </c>
      <c r="F55" s="73">
        <v>39</v>
      </c>
      <c r="G55" s="72">
        <v>43</v>
      </c>
      <c r="H55" s="62">
        <f t="shared" si="10"/>
        <v>82</v>
      </c>
      <c r="I55" s="73">
        <v>42</v>
      </c>
      <c r="J55" s="72">
        <v>46</v>
      </c>
      <c r="K55" s="62">
        <f t="shared" si="11"/>
        <v>88</v>
      </c>
      <c r="L55" s="74">
        <v>45</v>
      </c>
      <c r="M55" s="75">
        <v>42</v>
      </c>
      <c r="N55" s="62">
        <f t="shared" si="12"/>
        <v>87</v>
      </c>
      <c r="O55" s="76">
        <v>42</v>
      </c>
      <c r="P55" s="75">
        <v>45</v>
      </c>
      <c r="Q55" s="62">
        <f t="shared" si="13"/>
        <v>87</v>
      </c>
      <c r="R55" s="76"/>
      <c r="S55" s="75"/>
      <c r="T55" s="62">
        <f t="shared" si="7"/>
        <v>0</v>
      </c>
      <c r="U55" s="76"/>
      <c r="V55" s="75"/>
      <c r="W55" s="62">
        <f t="shared" si="8"/>
        <v>0</v>
      </c>
      <c r="X55" s="120">
        <f t="shared" si="9"/>
        <v>344</v>
      </c>
      <c r="Y55" s="77"/>
    </row>
    <row r="56" spans="1:25" ht="12" customHeight="1" thickBot="1">
      <c r="A56" s="15">
        <v>12</v>
      </c>
      <c r="B56" s="69" t="s">
        <v>193</v>
      </c>
      <c r="C56" s="125" t="s">
        <v>125</v>
      </c>
      <c r="D56" s="127" t="s">
        <v>126</v>
      </c>
      <c r="E56" s="122">
        <v>2004</v>
      </c>
      <c r="F56" s="73">
        <v>34</v>
      </c>
      <c r="G56" s="72">
        <v>38</v>
      </c>
      <c r="H56" s="62">
        <f t="shared" si="10"/>
        <v>72</v>
      </c>
      <c r="I56" s="73">
        <v>32</v>
      </c>
      <c r="J56" s="72">
        <v>41</v>
      </c>
      <c r="K56" s="62">
        <f t="shared" si="11"/>
        <v>73</v>
      </c>
      <c r="L56" s="74">
        <v>38</v>
      </c>
      <c r="M56" s="75">
        <v>33</v>
      </c>
      <c r="N56" s="62">
        <f t="shared" si="12"/>
        <v>71</v>
      </c>
      <c r="O56" s="76">
        <v>36</v>
      </c>
      <c r="P56" s="75">
        <v>38</v>
      </c>
      <c r="Q56" s="62">
        <f t="shared" si="13"/>
        <v>74</v>
      </c>
      <c r="R56" s="76"/>
      <c r="S56" s="75"/>
      <c r="T56" s="62">
        <f t="shared" si="7"/>
        <v>0</v>
      </c>
      <c r="U56" s="76"/>
      <c r="V56" s="75"/>
      <c r="W56" s="62">
        <f t="shared" si="8"/>
        <v>0</v>
      </c>
      <c r="X56" s="120">
        <f t="shared" si="9"/>
        <v>290</v>
      </c>
      <c r="Y56" s="77"/>
    </row>
    <row r="57" spans="1:25" ht="12" customHeight="1" thickBot="1">
      <c r="A57" s="15">
        <v>13</v>
      </c>
      <c r="B57" s="68" t="s">
        <v>194</v>
      </c>
      <c r="C57" s="126" t="s">
        <v>114</v>
      </c>
      <c r="D57" s="78" t="s">
        <v>111</v>
      </c>
      <c r="E57" s="111">
        <v>2002</v>
      </c>
      <c r="F57" s="76">
        <v>42</v>
      </c>
      <c r="G57" s="75">
        <v>46</v>
      </c>
      <c r="H57" s="62">
        <f t="shared" si="10"/>
        <v>88</v>
      </c>
      <c r="I57" s="76">
        <v>36</v>
      </c>
      <c r="J57" s="75">
        <v>42</v>
      </c>
      <c r="K57" s="62">
        <f t="shared" si="11"/>
        <v>78</v>
      </c>
      <c r="L57" s="74">
        <v>47</v>
      </c>
      <c r="M57" s="75">
        <v>42</v>
      </c>
      <c r="N57" s="62">
        <f t="shared" si="12"/>
        <v>89</v>
      </c>
      <c r="O57" s="76">
        <v>44</v>
      </c>
      <c r="P57" s="75">
        <v>40</v>
      </c>
      <c r="Q57" s="62">
        <f t="shared" si="13"/>
        <v>84</v>
      </c>
      <c r="R57" s="76"/>
      <c r="S57" s="75"/>
      <c r="T57" s="62">
        <f t="shared" si="7"/>
        <v>0</v>
      </c>
      <c r="U57" s="76"/>
      <c r="V57" s="75"/>
      <c r="W57" s="62">
        <f t="shared" si="8"/>
        <v>0</v>
      </c>
      <c r="X57" s="120">
        <f t="shared" si="9"/>
        <v>339</v>
      </c>
      <c r="Y57" s="77"/>
    </row>
    <row r="58" spans="1:25" ht="12" customHeight="1" thickBot="1">
      <c r="A58" s="15">
        <v>14</v>
      </c>
      <c r="B58" s="68" t="s">
        <v>195</v>
      </c>
      <c r="C58" s="129" t="s">
        <v>34</v>
      </c>
      <c r="D58" s="80" t="s">
        <v>35</v>
      </c>
      <c r="E58" s="69">
        <v>2004</v>
      </c>
      <c r="F58" s="76">
        <v>43</v>
      </c>
      <c r="G58" s="75">
        <v>40</v>
      </c>
      <c r="H58" s="62">
        <f t="shared" si="10"/>
        <v>83</v>
      </c>
      <c r="I58" s="76">
        <v>37</v>
      </c>
      <c r="J58" s="75">
        <v>46</v>
      </c>
      <c r="K58" s="62">
        <f t="shared" si="11"/>
        <v>83</v>
      </c>
      <c r="L58" s="74">
        <v>38</v>
      </c>
      <c r="M58" s="75">
        <v>33</v>
      </c>
      <c r="N58" s="62">
        <f t="shared" si="12"/>
        <v>71</v>
      </c>
      <c r="O58" s="76">
        <v>33</v>
      </c>
      <c r="P58" s="75">
        <v>38</v>
      </c>
      <c r="Q58" s="62">
        <f t="shared" si="13"/>
        <v>71</v>
      </c>
      <c r="R58" s="76"/>
      <c r="S58" s="75"/>
      <c r="T58" s="62">
        <f t="shared" si="7"/>
        <v>0</v>
      </c>
      <c r="U58" s="76"/>
      <c r="V58" s="75"/>
      <c r="W58" s="62">
        <f t="shared" si="8"/>
        <v>0</v>
      </c>
      <c r="X58" s="120">
        <f t="shared" si="9"/>
        <v>308</v>
      </c>
      <c r="Y58" s="77"/>
    </row>
    <row r="59" spans="1:25" ht="12" customHeight="1" thickBot="1">
      <c r="A59" s="15">
        <v>15</v>
      </c>
      <c r="B59" s="68" t="s">
        <v>127</v>
      </c>
      <c r="C59" s="126" t="s">
        <v>112</v>
      </c>
      <c r="D59" s="122" t="s">
        <v>110</v>
      </c>
      <c r="E59" s="149">
        <v>2003</v>
      </c>
      <c r="F59" s="76">
        <v>43</v>
      </c>
      <c r="G59" s="75">
        <v>41</v>
      </c>
      <c r="H59" s="62">
        <f t="shared" si="10"/>
        <v>84</v>
      </c>
      <c r="I59" s="76">
        <v>42</v>
      </c>
      <c r="J59" s="75">
        <v>46</v>
      </c>
      <c r="K59" s="62">
        <f t="shared" si="11"/>
        <v>88</v>
      </c>
      <c r="L59" s="74">
        <v>44</v>
      </c>
      <c r="M59" s="75">
        <v>43</v>
      </c>
      <c r="N59" s="62">
        <f t="shared" si="12"/>
        <v>87</v>
      </c>
      <c r="O59" s="76">
        <v>46</v>
      </c>
      <c r="P59" s="75">
        <v>45</v>
      </c>
      <c r="Q59" s="62">
        <f t="shared" si="13"/>
        <v>91</v>
      </c>
      <c r="R59" s="76"/>
      <c r="S59" s="75"/>
      <c r="T59" s="62">
        <f t="shared" si="7"/>
        <v>0</v>
      </c>
      <c r="U59" s="76"/>
      <c r="V59" s="75"/>
      <c r="W59" s="62">
        <f t="shared" si="8"/>
        <v>0</v>
      </c>
      <c r="X59" s="120">
        <f t="shared" si="9"/>
        <v>350</v>
      </c>
      <c r="Y59" s="77"/>
    </row>
    <row r="60" spans="1:25" ht="12" customHeight="1" thickBot="1">
      <c r="A60" s="15">
        <v>16</v>
      </c>
      <c r="B60" s="68" t="s">
        <v>128</v>
      </c>
      <c r="C60" s="129" t="s">
        <v>141</v>
      </c>
      <c r="D60" s="69" t="s">
        <v>142</v>
      </c>
      <c r="E60" s="107">
        <v>2003</v>
      </c>
      <c r="F60" s="76">
        <v>17</v>
      </c>
      <c r="G60" s="75">
        <v>36</v>
      </c>
      <c r="H60" s="62">
        <f t="shared" si="10"/>
        <v>53</v>
      </c>
      <c r="I60" s="76">
        <v>33</v>
      </c>
      <c r="J60" s="75">
        <v>33</v>
      </c>
      <c r="K60" s="62">
        <f t="shared" si="11"/>
        <v>66</v>
      </c>
      <c r="L60" s="74">
        <v>36</v>
      </c>
      <c r="M60" s="75">
        <v>30</v>
      </c>
      <c r="N60" s="62">
        <f t="shared" si="12"/>
        <v>66</v>
      </c>
      <c r="O60" s="76">
        <v>27</v>
      </c>
      <c r="P60" s="75">
        <v>35</v>
      </c>
      <c r="Q60" s="62">
        <f t="shared" si="13"/>
        <v>62</v>
      </c>
      <c r="R60" s="76"/>
      <c r="S60" s="75"/>
      <c r="T60" s="62">
        <f t="shared" si="7"/>
        <v>0</v>
      </c>
      <c r="U60" s="76"/>
      <c r="V60" s="75"/>
      <c r="W60" s="62">
        <f t="shared" si="8"/>
        <v>0</v>
      </c>
      <c r="X60" s="120">
        <f t="shared" si="9"/>
        <v>247</v>
      </c>
      <c r="Y60" s="77"/>
    </row>
    <row r="61" spans="1:25" ht="12" customHeight="1" thickBot="1">
      <c r="A61" s="15">
        <v>17</v>
      </c>
      <c r="B61" s="68" t="s">
        <v>129</v>
      </c>
      <c r="C61" s="126" t="s">
        <v>162</v>
      </c>
      <c r="D61" s="112" t="s">
        <v>72</v>
      </c>
      <c r="E61" s="128">
        <v>1989</v>
      </c>
      <c r="F61" s="76">
        <v>35</v>
      </c>
      <c r="G61" s="75">
        <v>38</v>
      </c>
      <c r="H61" s="62">
        <f t="shared" si="10"/>
        <v>73</v>
      </c>
      <c r="I61" s="76">
        <v>37</v>
      </c>
      <c r="J61" s="75">
        <v>36</v>
      </c>
      <c r="K61" s="62">
        <f t="shared" si="11"/>
        <v>73</v>
      </c>
      <c r="L61" s="74">
        <v>35</v>
      </c>
      <c r="M61" s="75">
        <v>40</v>
      </c>
      <c r="N61" s="62">
        <f t="shared" si="12"/>
        <v>75</v>
      </c>
      <c r="O61" s="76">
        <v>36</v>
      </c>
      <c r="P61" s="75">
        <v>40</v>
      </c>
      <c r="Q61" s="62">
        <f t="shared" si="13"/>
        <v>76</v>
      </c>
      <c r="R61" s="76"/>
      <c r="S61" s="75"/>
      <c r="T61" s="62">
        <f t="shared" si="7"/>
        <v>0</v>
      </c>
      <c r="U61" s="76"/>
      <c r="V61" s="75"/>
      <c r="W61" s="62">
        <f t="shared" si="8"/>
        <v>0</v>
      </c>
      <c r="X61" s="120">
        <f t="shared" si="9"/>
        <v>297</v>
      </c>
      <c r="Y61" s="77"/>
    </row>
    <row r="62" spans="1:25" ht="12" customHeight="1" thickBot="1">
      <c r="A62" s="17">
        <v>18</v>
      </c>
      <c r="B62" s="69" t="s">
        <v>130</v>
      </c>
      <c r="C62" s="129" t="s">
        <v>32</v>
      </c>
      <c r="D62" s="123" t="s">
        <v>33</v>
      </c>
      <c r="E62" s="69">
        <v>1999</v>
      </c>
      <c r="F62" s="85">
        <v>46</v>
      </c>
      <c r="G62" s="86">
        <v>39</v>
      </c>
      <c r="H62" s="62">
        <f t="shared" si="10"/>
        <v>85</v>
      </c>
      <c r="I62" s="85">
        <v>42</v>
      </c>
      <c r="J62" s="86">
        <v>45</v>
      </c>
      <c r="K62" s="62">
        <f t="shared" si="11"/>
        <v>87</v>
      </c>
      <c r="L62" s="87">
        <v>46</v>
      </c>
      <c r="M62" s="86">
        <v>42</v>
      </c>
      <c r="N62" s="62">
        <f t="shared" si="12"/>
        <v>88</v>
      </c>
      <c r="O62" s="85">
        <v>43</v>
      </c>
      <c r="P62" s="86">
        <v>41</v>
      </c>
      <c r="Q62" s="62">
        <f t="shared" si="13"/>
        <v>84</v>
      </c>
      <c r="R62" s="85"/>
      <c r="S62" s="86"/>
      <c r="T62" s="62">
        <f t="shared" si="7"/>
        <v>0</v>
      </c>
      <c r="U62" s="85"/>
      <c r="V62" s="86"/>
      <c r="W62" s="62">
        <f t="shared" si="8"/>
        <v>0</v>
      </c>
      <c r="X62" s="120">
        <f t="shared" si="9"/>
        <v>344</v>
      </c>
      <c r="Y62" s="77"/>
    </row>
    <row r="63" spans="1:25" ht="12" customHeight="1" thickBot="1">
      <c r="A63" s="17">
        <v>19</v>
      </c>
      <c r="B63" s="68"/>
      <c r="C63" s="129"/>
      <c r="D63" s="80"/>
      <c r="E63" s="69"/>
      <c r="F63" s="85"/>
      <c r="G63" s="86"/>
      <c r="H63" s="62">
        <f t="shared" si="10"/>
        <v>0</v>
      </c>
      <c r="I63" s="85"/>
      <c r="J63" s="86"/>
      <c r="K63" s="62">
        <f t="shared" si="11"/>
        <v>0</v>
      </c>
      <c r="L63" s="85"/>
      <c r="M63" s="86"/>
      <c r="N63" s="62">
        <f t="shared" si="12"/>
        <v>0</v>
      </c>
      <c r="O63" s="85"/>
      <c r="P63" s="86"/>
      <c r="Q63" s="62">
        <f t="shared" si="13"/>
        <v>0</v>
      </c>
      <c r="R63" s="85"/>
      <c r="S63" s="86"/>
      <c r="T63" s="62">
        <f t="shared" si="7"/>
        <v>0</v>
      </c>
      <c r="U63" s="85"/>
      <c r="V63" s="86"/>
      <c r="W63" s="62">
        <f t="shared" si="8"/>
        <v>0</v>
      </c>
      <c r="X63" s="120">
        <f t="shared" si="9"/>
        <v>0</v>
      </c>
      <c r="Y63" s="77"/>
    </row>
    <row r="64" spans="1:25" ht="12" customHeight="1" thickBot="1">
      <c r="A64" s="15">
        <v>20</v>
      </c>
      <c r="B64" s="68" t="s">
        <v>196</v>
      </c>
      <c r="C64" s="138" t="s">
        <v>97</v>
      </c>
      <c r="D64" s="103" t="s">
        <v>95</v>
      </c>
      <c r="E64" s="108">
        <v>1975</v>
      </c>
      <c r="F64" s="76">
        <v>44</v>
      </c>
      <c r="G64" s="75">
        <v>47</v>
      </c>
      <c r="H64" s="62">
        <f t="shared" si="10"/>
        <v>91</v>
      </c>
      <c r="I64" s="76">
        <v>46</v>
      </c>
      <c r="J64" s="75">
        <v>46</v>
      </c>
      <c r="K64" s="62">
        <f t="shared" si="11"/>
        <v>92</v>
      </c>
      <c r="L64" s="76">
        <v>45</v>
      </c>
      <c r="M64" s="75">
        <v>45</v>
      </c>
      <c r="N64" s="62">
        <f t="shared" si="12"/>
        <v>90</v>
      </c>
      <c r="O64" s="76">
        <v>49</v>
      </c>
      <c r="P64" s="75">
        <v>46</v>
      </c>
      <c r="Q64" s="62">
        <f t="shared" si="13"/>
        <v>95</v>
      </c>
      <c r="R64" s="76">
        <v>46</v>
      </c>
      <c r="S64" s="75">
        <v>47</v>
      </c>
      <c r="T64" s="62">
        <f t="shared" si="7"/>
        <v>93</v>
      </c>
      <c r="U64" s="76">
        <v>47</v>
      </c>
      <c r="V64" s="75">
        <v>47</v>
      </c>
      <c r="W64" s="62">
        <f t="shared" si="8"/>
        <v>94</v>
      </c>
      <c r="X64" s="120">
        <f t="shared" si="9"/>
        <v>555</v>
      </c>
      <c r="Y64" s="77"/>
    </row>
    <row r="65" spans="1:25" ht="12" customHeight="1" thickBot="1">
      <c r="A65" s="39">
        <v>21</v>
      </c>
      <c r="B65" s="69"/>
      <c r="C65" s="135"/>
      <c r="D65" s="69"/>
      <c r="E65" s="107"/>
      <c r="F65" s="89"/>
      <c r="G65" s="90"/>
      <c r="H65" s="62">
        <f t="shared" si="10"/>
        <v>0</v>
      </c>
      <c r="I65" s="89"/>
      <c r="J65" s="90"/>
      <c r="K65" s="62">
        <f t="shared" si="11"/>
        <v>0</v>
      </c>
      <c r="L65" s="91"/>
      <c r="M65" s="90"/>
      <c r="N65" s="62">
        <f t="shared" si="12"/>
        <v>0</v>
      </c>
      <c r="O65" s="89"/>
      <c r="P65" s="90"/>
      <c r="Q65" s="62">
        <f t="shared" si="13"/>
        <v>0</v>
      </c>
      <c r="R65" s="89"/>
      <c r="S65" s="90"/>
      <c r="T65" s="62">
        <f t="shared" si="7"/>
        <v>0</v>
      </c>
      <c r="U65" s="89"/>
      <c r="V65" s="90"/>
      <c r="W65" s="62">
        <f t="shared" si="8"/>
        <v>0</v>
      </c>
      <c r="X65" s="120">
        <f t="shared" si="9"/>
        <v>0</v>
      </c>
      <c r="Y65" s="77"/>
    </row>
    <row r="66" spans="1:25" ht="12" customHeight="1" thickBot="1">
      <c r="A66" s="39">
        <v>22</v>
      </c>
      <c r="B66" s="82" t="s">
        <v>131</v>
      </c>
      <c r="C66" s="129" t="s">
        <v>144</v>
      </c>
      <c r="D66" s="80" t="s">
        <v>46</v>
      </c>
      <c r="E66" s="69">
        <v>1991</v>
      </c>
      <c r="F66" s="93">
        <v>44</v>
      </c>
      <c r="G66" s="94">
        <v>44</v>
      </c>
      <c r="H66" s="62">
        <f t="shared" si="10"/>
        <v>88</v>
      </c>
      <c r="I66" s="93">
        <v>48</v>
      </c>
      <c r="J66" s="94">
        <v>45</v>
      </c>
      <c r="K66" s="62">
        <f t="shared" si="11"/>
        <v>93</v>
      </c>
      <c r="L66" s="93">
        <v>45</v>
      </c>
      <c r="M66" s="94">
        <v>48</v>
      </c>
      <c r="N66" s="62">
        <f t="shared" si="12"/>
        <v>93</v>
      </c>
      <c r="O66" s="93">
        <v>46</v>
      </c>
      <c r="P66" s="94">
        <v>43</v>
      </c>
      <c r="Q66" s="62">
        <f t="shared" si="13"/>
        <v>89</v>
      </c>
      <c r="R66" s="93">
        <v>45</v>
      </c>
      <c r="S66" s="94">
        <v>46</v>
      </c>
      <c r="T66" s="62">
        <f t="shared" si="7"/>
        <v>91</v>
      </c>
      <c r="U66" s="93">
        <v>46</v>
      </c>
      <c r="V66" s="94">
        <v>48</v>
      </c>
      <c r="W66" s="62">
        <f t="shared" si="8"/>
        <v>94</v>
      </c>
      <c r="X66" s="120">
        <f t="shared" si="9"/>
        <v>548</v>
      </c>
      <c r="Y66" s="95"/>
    </row>
    <row r="67" spans="1:25" ht="12" customHeight="1" thickBot="1">
      <c r="A67" s="39">
        <v>23</v>
      </c>
      <c r="B67" s="82" t="s">
        <v>132</v>
      </c>
      <c r="C67" s="129" t="s">
        <v>88</v>
      </c>
      <c r="D67" s="69" t="s">
        <v>89</v>
      </c>
      <c r="E67" s="107">
        <v>1935</v>
      </c>
      <c r="F67" s="93">
        <v>43</v>
      </c>
      <c r="G67" s="94">
        <v>45</v>
      </c>
      <c r="H67" s="62">
        <f t="shared" si="10"/>
        <v>88</v>
      </c>
      <c r="I67" s="93">
        <v>46</v>
      </c>
      <c r="J67" s="94">
        <v>47</v>
      </c>
      <c r="K67" s="62">
        <f t="shared" si="11"/>
        <v>93</v>
      </c>
      <c r="L67" s="93">
        <v>43</v>
      </c>
      <c r="M67" s="94">
        <v>49</v>
      </c>
      <c r="N67" s="62">
        <f t="shared" si="12"/>
        <v>92</v>
      </c>
      <c r="O67" s="93">
        <v>46</v>
      </c>
      <c r="P67" s="94">
        <v>47</v>
      </c>
      <c r="Q67" s="62">
        <f t="shared" si="13"/>
        <v>93</v>
      </c>
      <c r="R67" s="93">
        <v>46</v>
      </c>
      <c r="S67" s="94">
        <v>47</v>
      </c>
      <c r="T67" s="62">
        <f t="shared" si="7"/>
        <v>93</v>
      </c>
      <c r="U67" s="93">
        <v>43</v>
      </c>
      <c r="V67" s="94">
        <v>48</v>
      </c>
      <c r="W67" s="62">
        <f t="shared" si="8"/>
        <v>91</v>
      </c>
      <c r="X67" s="120">
        <f t="shared" si="9"/>
        <v>550</v>
      </c>
      <c r="Y67" s="95"/>
    </row>
    <row r="68" spans="1:25" ht="12" customHeight="1" thickBot="1">
      <c r="A68" s="39">
        <v>24</v>
      </c>
      <c r="B68" s="82" t="s">
        <v>133</v>
      </c>
      <c r="C68" s="134" t="s">
        <v>106</v>
      </c>
      <c r="D68" s="81" t="s">
        <v>107</v>
      </c>
      <c r="E68" s="84">
        <v>1995</v>
      </c>
      <c r="F68" s="93">
        <v>48</v>
      </c>
      <c r="G68" s="94">
        <v>44</v>
      </c>
      <c r="H68" s="62">
        <f t="shared" si="10"/>
        <v>92</v>
      </c>
      <c r="I68" s="93">
        <v>42</v>
      </c>
      <c r="J68" s="94">
        <v>45</v>
      </c>
      <c r="K68" s="62">
        <f t="shared" si="11"/>
        <v>87</v>
      </c>
      <c r="L68" s="93">
        <v>43</v>
      </c>
      <c r="M68" s="94">
        <v>44</v>
      </c>
      <c r="N68" s="62">
        <f t="shared" si="12"/>
        <v>87</v>
      </c>
      <c r="O68" s="93">
        <v>40</v>
      </c>
      <c r="P68" s="94">
        <v>46</v>
      </c>
      <c r="Q68" s="62">
        <f t="shared" si="13"/>
        <v>86</v>
      </c>
      <c r="R68" s="93">
        <v>42</v>
      </c>
      <c r="S68" s="94">
        <v>44</v>
      </c>
      <c r="T68" s="62">
        <f t="shared" si="7"/>
        <v>86</v>
      </c>
      <c r="U68" s="93">
        <v>43</v>
      </c>
      <c r="V68" s="94">
        <v>43</v>
      </c>
      <c r="W68" s="62">
        <f t="shared" si="8"/>
        <v>86</v>
      </c>
      <c r="X68" s="120">
        <f t="shared" si="9"/>
        <v>524</v>
      </c>
      <c r="Y68" s="95"/>
    </row>
    <row r="69" spans="1:25" ht="12" customHeight="1" thickBot="1">
      <c r="A69" s="148">
        <v>25</v>
      </c>
      <c r="B69" s="82" t="s">
        <v>134</v>
      </c>
      <c r="C69" s="139" t="s">
        <v>91</v>
      </c>
      <c r="D69" s="122" t="s">
        <v>92</v>
      </c>
      <c r="E69" s="149">
        <v>1980</v>
      </c>
      <c r="F69" s="93">
        <v>46</v>
      </c>
      <c r="G69" s="94">
        <v>44</v>
      </c>
      <c r="H69" s="62">
        <f t="shared" si="10"/>
        <v>90</v>
      </c>
      <c r="I69" s="93">
        <v>48</v>
      </c>
      <c r="J69" s="94">
        <v>46</v>
      </c>
      <c r="K69" s="62">
        <f t="shared" si="11"/>
        <v>94</v>
      </c>
      <c r="L69" s="93">
        <v>45</v>
      </c>
      <c r="M69" s="94">
        <v>48</v>
      </c>
      <c r="N69" s="62">
        <f t="shared" si="12"/>
        <v>93</v>
      </c>
      <c r="O69" s="93">
        <v>46</v>
      </c>
      <c r="P69" s="94">
        <v>45</v>
      </c>
      <c r="Q69" s="62">
        <f t="shared" si="13"/>
        <v>91</v>
      </c>
      <c r="R69" s="93">
        <v>46</v>
      </c>
      <c r="S69" s="94">
        <v>45</v>
      </c>
      <c r="T69" s="62">
        <f t="shared" si="7"/>
        <v>91</v>
      </c>
      <c r="U69" s="93">
        <v>47</v>
      </c>
      <c r="V69" s="94">
        <v>46</v>
      </c>
      <c r="W69" s="62">
        <f t="shared" si="8"/>
        <v>93</v>
      </c>
      <c r="X69" s="120">
        <f t="shared" si="9"/>
        <v>552</v>
      </c>
      <c r="Y69" s="95"/>
    </row>
    <row r="70" spans="1:25" ht="12" customHeight="1" thickBot="1">
      <c r="A70" s="147">
        <v>26</v>
      </c>
      <c r="B70" s="96"/>
      <c r="C70" s="156"/>
      <c r="D70" s="97"/>
      <c r="E70" s="157"/>
      <c r="F70" s="99"/>
      <c r="G70" s="100"/>
      <c r="H70" s="113">
        <f t="shared" si="10"/>
        <v>0</v>
      </c>
      <c r="I70" s="101"/>
      <c r="J70" s="100"/>
      <c r="K70" s="105">
        <f t="shared" si="11"/>
        <v>0</v>
      </c>
      <c r="L70" s="99"/>
      <c r="M70" s="100"/>
      <c r="N70" s="105">
        <f t="shared" si="12"/>
        <v>0</v>
      </c>
      <c r="O70" s="101"/>
      <c r="P70" s="100"/>
      <c r="Q70" s="105">
        <f t="shared" si="13"/>
        <v>0</v>
      </c>
      <c r="R70" s="101"/>
      <c r="S70" s="100"/>
      <c r="T70" s="105">
        <f t="shared" si="7"/>
        <v>0</v>
      </c>
      <c r="U70" s="101"/>
      <c r="V70" s="100"/>
      <c r="W70" s="105">
        <f t="shared" si="8"/>
        <v>0</v>
      </c>
      <c r="X70" s="121">
        <f t="shared" si="9"/>
        <v>0</v>
      </c>
      <c r="Y70" s="102"/>
    </row>
    <row r="71" spans="1:25" ht="12" customHeight="1">
      <c r="A71" s="161"/>
      <c r="B71" s="161"/>
      <c r="C71" s="16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" customHeight="1">
      <c r="A72" s="1"/>
      <c r="B72" s="1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 customHeight="1">
      <c r="A73" s="4"/>
      <c r="B73" s="4"/>
      <c r="C73" s="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" customHeight="1">
      <c r="A74" s="4"/>
      <c r="B74" s="4"/>
      <c r="C74" s="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>
      <c r="A75" s="6"/>
      <c r="B75" s="6"/>
      <c r="C75" s="6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8" customHeight="1">
      <c r="A76" s="160" t="s">
        <v>99</v>
      </c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</row>
    <row r="77" spans="1:25" ht="13.5" customHeight="1">
      <c r="A77" s="161" t="s">
        <v>0</v>
      </c>
      <c r="B77" s="161"/>
      <c r="C77" s="16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 customHeight="1">
      <c r="A78" s="161" t="s">
        <v>158</v>
      </c>
      <c r="B78" s="161"/>
      <c r="C78" s="16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>
      <c r="A79" s="4" t="s">
        <v>1</v>
      </c>
      <c r="B79" s="4"/>
      <c r="C79" s="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" customHeight="1">
      <c r="A80" s="6"/>
      <c r="B80" s="6"/>
      <c r="C80" s="6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" customHeight="1" thickBot="1">
      <c r="A81" s="7" t="s">
        <v>68</v>
      </c>
      <c r="B81" s="6"/>
      <c r="C81" s="6"/>
      <c r="D81" s="2"/>
      <c r="E81" s="2"/>
      <c r="F81" s="8"/>
      <c r="G81" s="8"/>
      <c r="H81" s="8"/>
      <c r="I81" s="8"/>
      <c r="J81" s="8"/>
      <c r="K81" s="8"/>
      <c r="L81" s="8"/>
      <c r="M81" s="8"/>
      <c r="N81" s="8"/>
      <c r="O81" s="9"/>
      <c r="P81" s="9"/>
      <c r="Q81" s="9"/>
      <c r="R81" s="9"/>
      <c r="S81" s="9"/>
      <c r="T81" s="9"/>
      <c r="U81" s="9"/>
      <c r="V81" s="9"/>
      <c r="W81" s="9"/>
      <c r="X81" s="3"/>
      <c r="Y81" s="3"/>
    </row>
    <row r="82" spans="6:23" ht="12" customHeight="1" thickBot="1">
      <c r="F82" s="10"/>
      <c r="G82" s="11" t="s">
        <v>3</v>
      </c>
      <c r="H82" s="12"/>
      <c r="I82" s="11"/>
      <c r="J82" s="11" t="s">
        <v>4</v>
      </c>
      <c r="K82" s="12"/>
      <c r="L82" s="11"/>
      <c r="M82" s="11" t="s">
        <v>5</v>
      </c>
      <c r="N82" s="12"/>
      <c r="O82" s="11"/>
      <c r="P82" s="11" t="s">
        <v>6</v>
      </c>
      <c r="Q82" s="12"/>
      <c r="R82" s="11"/>
      <c r="S82" s="11" t="s">
        <v>7</v>
      </c>
      <c r="T82" s="12"/>
      <c r="U82" s="11"/>
      <c r="V82" s="11" t="s">
        <v>8</v>
      </c>
      <c r="W82" s="12"/>
    </row>
    <row r="83" spans="1:25" ht="12" customHeight="1" thickBot="1">
      <c r="A83" s="46" t="s">
        <v>9</v>
      </c>
      <c r="B83" s="21" t="s">
        <v>10</v>
      </c>
      <c r="C83" s="21" t="s">
        <v>11</v>
      </c>
      <c r="D83" s="21" t="s">
        <v>12</v>
      </c>
      <c r="E83" s="21" t="s">
        <v>13</v>
      </c>
      <c r="F83" s="40" t="s">
        <v>14</v>
      </c>
      <c r="G83" s="41" t="s">
        <v>15</v>
      </c>
      <c r="H83" s="21" t="s">
        <v>16</v>
      </c>
      <c r="I83" s="42" t="s">
        <v>17</v>
      </c>
      <c r="J83" s="42" t="s">
        <v>18</v>
      </c>
      <c r="K83" s="21" t="s">
        <v>16</v>
      </c>
      <c r="L83" s="43" t="s">
        <v>19</v>
      </c>
      <c r="M83" s="42" t="s">
        <v>20</v>
      </c>
      <c r="N83" s="21" t="s">
        <v>16</v>
      </c>
      <c r="O83" s="42" t="s">
        <v>21</v>
      </c>
      <c r="P83" s="42" t="s">
        <v>22</v>
      </c>
      <c r="Q83" s="21" t="s">
        <v>16</v>
      </c>
      <c r="R83" s="42" t="s">
        <v>23</v>
      </c>
      <c r="S83" s="42" t="s">
        <v>24</v>
      </c>
      <c r="T83" s="21" t="s">
        <v>16</v>
      </c>
      <c r="U83" s="42" t="s">
        <v>25</v>
      </c>
      <c r="V83" s="42" t="s">
        <v>26</v>
      </c>
      <c r="W83" s="21" t="s">
        <v>16</v>
      </c>
      <c r="X83" s="44" t="s">
        <v>27</v>
      </c>
      <c r="Y83" s="45" t="s">
        <v>28</v>
      </c>
    </row>
    <row r="84" spans="1:25" ht="12" customHeight="1" thickBot="1">
      <c r="A84" s="15">
        <v>2</v>
      </c>
      <c r="B84" s="57"/>
      <c r="C84" s="47"/>
      <c r="D84" s="58"/>
      <c r="E84" s="59"/>
      <c r="F84" s="60"/>
      <c r="G84" s="61"/>
      <c r="H84" s="104">
        <f>F84+G84</f>
        <v>0</v>
      </c>
      <c r="I84" s="63"/>
      <c r="J84" s="61"/>
      <c r="K84" s="104">
        <f>I84+J84</f>
        <v>0</v>
      </c>
      <c r="L84" s="64"/>
      <c r="M84" s="65"/>
      <c r="N84" s="104">
        <f>L84+M84</f>
        <v>0</v>
      </c>
      <c r="O84" s="66"/>
      <c r="P84" s="65"/>
      <c r="Q84" s="104">
        <f>O84+P84</f>
        <v>0</v>
      </c>
      <c r="R84" s="66"/>
      <c r="S84" s="65"/>
      <c r="T84" s="104">
        <f>R84+S84</f>
        <v>0</v>
      </c>
      <c r="U84" s="66"/>
      <c r="V84" s="65"/>
      <c r="W84" s="104">
        <f>U84+V84</f>
        <v>0</v>
      </c>
      <c r="X84" s="120">
        <f>H84+K84+N84+Q84+T84+W84</f>
        <v>0</v>
      </c>
      <c r="Y84" s="67"/>
    </row>
    <row r="85" spans="1:25" ht="12" customHeight="1" thickBot="1">
      <c r="A85" s="15">
        <v>3</v>
      </c>
      <c r="B85" s="68"/>
      <c r="C85" s="48"/>
      <c r="D85" s="69"/>
      <c r="E85" s="70"/>
      <c r="F85" s="71"/>
      <c r="G85" s="72"/>
      <c r="H85" s="62">
        <f aca="true" t="shared" si="14" ref="H85:H108">F85+G85</f>
        <v>0</v>
      </c>
      <c r="I85" s="73"/>
      <c r="J85" s="72"/>
      <c r="K85" s="62">
        <f aca="true" t="shared" si="15" ref="K85:K108">I85+J85</f>
        <v>0</v>
      </c>
      <c r="L85" s="74"/>
      <c r="M85" s="75"/>
      <c r="N85" s="62">
        <f aca="true" t="shared" si="16" ref="N85:N108">L85+M85</f>
        <v>0</v>
      </c>
      <c r="O85" s="76"/>
      <c r="P85" s="75"/>
      <c r="Q85" s="62">
        <f aca="true" t="shared" si="17" ref="Q85:Q108">O85+P85</f>
        <v>0</v>
      </c>
      <c r="R85" s="76"/>
      <c r="S85" s="75"/>
      <c r="T85" s="62">
        <f aca="true" t="shared" si="18" ref="T85:T108">R85+S85</f>
        <v>0</v>
      </c>
      <c r="U85" s="76"/>
      <c r="V85" s="75"/>
      <c r="W85" s="62">
        <f aca="true" t="shared" si="19" ref="W85:W108">U85+V85</f>
        <v>0</v>
      </c>
      <c r="X85" s="120">
        <f aca="true" t="shared" si="20" ref="X85:X108">H85+K85+N85+Q85+T85+W85</f>
        <v>0</v>
      </c>
      <c r="Y85" s="77"/>
    </row>
    <row r="86" spans="1:25" ht="12" customHeight="1" thickBot="1">
      <c r="A86" s="15">
        <v>4</v>
      </c>
      <c r="B86" s="68"/>
      <c r="C86" s="49"/>
      <c r="D86" s="78"/>
      <c r="E86" s="79"/>
      <c r="F86" s="73"/>
      <c r="G86" s="72"/>
      <c r="H86" s="62">
        <f t="shared" si="14"/>
        <v>0</v>
      </c>
      <c r="I86" s="73"/>
      <c r="J86" s="72"/>
      <c r="K86" s="62">
        <f t="shared" si="15"/>
        <v>0</v>
      </c>
      <c r="L86" s="74"/>
      <c r="M86" s="75"/>
      <c r="N86" s="62">
        <f t="shared" si="16"/>
        <v>0</v>
      </c>
      <c r="O86" s="76"/>
      <c r="P86" s="75"/>
      <c r="Q86" s="62">
        <f t="shared" si="17"/>
        <v>0</v>
      </c>
      <c r="R86" s="76"/>
      <c r="S86" s="75"/>
      <c r="T86" s="62">
        <f t="shared" si="18"/>
        <v>0</v>
      </c>
      <c r="U86" s="76"/>
      <c r="V86" s="75"/>
      <c r="W86" s="62">
        <f t="shared" si="19"/>
        <v>0</v>
      </c>
      <c r="X86" s="120">
        <f t="shared" si="20"/>
        <v>0</v>
      </c>
      <c r="Y86" s="77"/>
    </row>
    <row r="87" spans="1:25" ht="12" customHeight="1" thickBot="1">
      <c r="A87" s="15">
        <v>5</v>
      </c>
      <c r="B87" s="68"/>
      <c r="C87" s="50"/>
      <c r="D87" s="69"/>
      <c r="E87" s="80"/>
      <c r="F87" s="73"/>
      <c r="G87" s="72"/>
      <c r="H87" s="62">
        <f t="shared" si="14"/>
        <v>0</v>
      </c>
      <c r="I87" s="73"/>
      <c r="J87" s="72"/>
      <c r="K87" s="62">
        <f t="shared" si="15"/>
        <v>0</v>
      </c>
      <c r="L87" s="74"/>
      <c r="M87" s="75"/>
      <c r="N87" s="62">
        <f t="shared" si="16"/>
        <v>0</v>
      </c>
      <c r="O87" s="76"/>
      <c r="P87" s="75"/>
      <c r="Q87" s="62">
        <f t="shared" si="17"/>
        <v>0</v>
      </c>
      <c r="R87" s="76"/>
      <c r="S87" s="75"/>
      <c r="T87" s="62">
        <f t="shared" si="18"/>
        <v>0</v>
      </c>
      <c r="U87" s="76"/>
      <c r="V87" s="75"/>
      <c r="W87" s="62">
        <f t="shared" si="19"/>
        <v>0</v>
      </c>
      <c r="X87" s="120">
        <f t="shared" si="20"/>
        <v>0</v>
      </c>
      <c r="Y87" s="77"/>
    </row>
    <row r="88" spans="1:25" ht="12" customHeight="1" thickBot="1">
      <c r="A88" s="15">
        <v>6</v>
      </c>
      <c r="B88" s="68"/>
      <c r="C88" s="50"/>
      <c r="D88" s="69"/>
      <c r="E88" s="81"/>
      <c r="F88" s="73"/>
      <c r="G88" s="72"/>
      <c r="H88" s="62">
        <f t="shared" si="14"/>
        <v>0</v>
      </c>
      <c r="I88" s="73"/>
      <c r="J88" s="72"/>
      <c r="K88" s="62">
        <f t="shared" si="15"/>
        <v>0</v>
      </c>
      <c r="L88" s="74"/>
      <c r="M88" s="75"/>
      <c r="N88" s="62">
        <f t="shared" si="16"/>
        <v>0</v>
      </c>
      <c r="O88" s="76"/>
      <c r="P88" s="75"/>
      <c r="Q88" s="62">
        <f t="shared" si="17"/>
        <v>0</v>
      </c>
      <c r="R88" s="76"/>
      <c r="S88" s="75"/>
      <c r="T88" s="62">
        <f t="shared" si="18"/>
        <v>0</v>
      </c>
      <c r="U88" s="76"/>
      <c r="V88" s="75"/>
      <c r="W88" s="62">
        <f t="shared" si="19"/>
        <v>0</v>
      </c>
      <c r="X88" s="120">
        <f t="shared" si="20"/>
        <v>0</v>
      </c>
      <c r="Y88" s="77"/>
    </row>
    <row r="89" spans="1:25" ht="12" customHeight="1" thickBot="1">
      <c r="A89" s="15">
        <v>7</v>
      </c>
      <c r="B89" s="68"/>
      <c r="C89" s="50"/>
      <c r="D89" s="69"/>
      <c r="E89" s="80"/>
      <c r="F89" s="73"/>
      <c r="G89" s="72"/>
      <c r="H89" s="62">
        <f t="shared" si="14"/>
        <v>0</v>
      </c>
      <c r="I89" s="73"/>
      <c r="J89" s="72"/>
      <c r="K89" s="62">
        <f t="shared" si="15"/>
        <v>0</v>
      </c>
      <c r="L89" s="74"/>
      <c r="M89" s="75"/>
      <c r="N89" s="62">
        <f t="shared" si="16"/>
        <v>0</v>
      </c>
      <c r="O89" s="76"/>
      <c r="P89" s="75"/>
      <c r="Q89" s="62">
        <f t="shared" si="17"/>
        <v>0</v>
      </c>
      <c r="R89" s="76"/>
      <c r="S89" s="75"/>
      <c r="T89" s="62">
        <f t="shared" si="18"/>
        <v>0</v>
      </c>
      <c r="U89" s="76"/>
      <c r="V89" s="75"/>
      <c r="W89" s="62">
        <f t="shared" si="19"/>
        <v>0</v>
      </c>
      <c r="X89" s="120">
        <f t="shared" si="20"/>
        <v>0</v>
      </c>
      <c r="Y89" s="77"/>
    </row>
    <row r="90" spans="1:25" ht="12" customHeight="1" thickBot="1">
      <c r="A90" s="15">
        <v>8</v>
      </c>
      <c r="B90" s="68"/>
      <c r="C90" s="50"/>
      <c r="D90" s="69"/>
      <c r="E90" s="80"/>
      <c r="F90" s="73"/>
      <c r="G90" s="72"/>
      <c r="H90" s="62">
        <f t="shared" si="14"/>
        <v>0</v>
      </c>
      <c r="I90" s="73"/>
      <c r="J90" s="72"/>
      <c r="K90" s="62">
        <f t="shared" si="15"/>
        <v>0</v>
      </c>
      <c r="L90" s="74"/>
      <c r="M90" s="75"/>
      <c r="N90" s="62">
        <f t="shared" si="16"/>
        <v>0</v>
      </c>
      <c r="O90" s="76"/>
      <c r="P90" s="75"/>
      <c r="Q90" s="62">
        <f t="shared" si="17"/>
        <v>0</v>
      </c>
      <c r="R90" s="76"/>
      <c r="S90" s="75"/>
      <c r="T90" s="62">
        <f t="shared" si="18"/>
        <v>0</v>
      </c>
      <c r="U90" s="76"/>
      <c r="V90" s="75"/>
      <c r="W90" s="62">
        <f t="shared" si="19"/>
        <v>0</v>
      </c>
      <c r="X90" s="120">
        <f t="shared" si="20"/>
        <v>0</v>
      </c>
      <c r="Y90" s="77"/>
    </row>
    <row r="91" spans="1:25" ht="12" customHeight="1" thickBot="1">
      <c r="A91" s="15">
        <v>9</v>
      </c>
      <c r="B91" s="68"/>
      <c r="C91" s="48"/>
      <c r="D91" s="103"/>
      <c r="E91" s="70"/>
      <c r="F91" s="73"/>
      <c r="G91" s="72"/>
      <c r="H91" s="62">
        <f t="shared" si="14"/>
        <v>0</v>
      </c>
      <c r="I91" s="73"/>
      <c r="J91" s="72"/>
      <c r="K91" s="62">
        <f t="shared" si="15"/>
        <v>0</v>
      </c>
      <c r="L91" s="74"/>
      <c r="M91" s="75"/>
      <c r="N91" s="62">
        <f t="shared" si="16"/>
        <v>0</v>
      </c>
      <c r="O91" s="76"/>
      <c r="P91" s="75"/>
      <c r="Q91" s="62">
        <f t="shared" si="17"/>
        <v>0</v>
      </c>
      <c r="R91" s="76"/>
      <c r="S91" s="75"/>
      <c r="T91" s="62">
        <f t="shared" si="18"/>
        <v>0</v>
      </c>
      <c r="U91" s="76"/>
      <c r="V91" s="75"/>
      <c r="W91" s="62">
        <f t="shared" si="19"/>
        <v>0</v>
      </c>
      <c r="X91" s="120">
        <f t="shared" si="20"/>
        <v>0</v>
      </c>
      <c r="Y91" s="77"/>
    </row>
    <row r="92" spans="1:25" ht="12" customHeight="1" thickBot="1">
      <c r="A92" s="15">
        <v>10</v>
      </c>
      <c r="B92" s="68"/>
      <c r="C92" s="51"/>
      <c r="D92" s="82"/>
      <c r="E92" s="83"/>
      <c r="F92" s="73"/>
      <c r="G92" s="72"/>
      <c r="H92" s="62">
        <f t="shared" si="14"/>
        <v>0</v>
      </c>
      <c r="I92" s="73"/>
      <c r="J92" s="72"/>
      <c r="K92" s="62">
        <f t="shared" si="15"/>
        <v>0</v>
      </c>
      <c r="L92" s="74"/>
      <c r="M92" s="75"/>
      <c r="N92" s="62">
        <f t="shared" si="16"/>
        <v>0</v>
      </c>
      <c r="O92" s="76"/>
      <c r="P92" s="75"/>
      <c r="Q92" s="62">
        <f t="shared" si="17"/>
        <v>0</v>
      </c>
      <c r="R92" s="76"/>
      <c r="S92" s="75"/>
      <c r="T92" s="62">
        <f t="shared" si="18"/>
        <v>0</v>
      </c>
      <c r="U92" s="76"/>
      <c r="V92" s="75"/>
      <c r="W92" s="62">
        <f t="shared" si="19"/>
        <v>0</v>
      </c>
      <c r="X92" s="120">
        <f t="shared" si="20"/>
        <v>0</v>
      </c>
      <c r="Y92" s="77"/>
    </row>
    <row r="93" spans="1:25" ht="12" customHeight="1" thickBot="1">
      <c r="A93" s="15">
        <v>11</v>
      </c>
      <c r="B93" s="68"/>
      <c r="C93" s="49"/>
      <c r="D93" s="78"/>
      <c r="E93" s="79"/>
      <c r="F93" s="73"/>
      <c r="G93" s="72"/>
      <c r="H93" s="62">
        <f t="shared" si="14"/>
        <v>0</v>
      </c>
      <c r="I93" s="73"/>
      <c r="J93" s="72"/>
      <c r="K93" s="62">
        <f t="shared" si="15"/>
        <v>0</v>
      </c>
      <c r="L93" s="74"/>
      <c r="M93" s="75"/>
      <c r="N93" s="62">
        <f t="shared" si="16"/>
        <v>0</v>
      </c>
      <c r="O93" s="76"/>
      <c r="P93" s="75"/>
      <c r="Q93" s="62">
        <f t="shared" si="17"/>
        <v>0</v>
      </c>
      <c r="R93" s="76"/>
      <c r="S93" s="75"/>
      <c r="T93" s="62">
        <f t="shared" si="18"/>
        <v>0</v>
      </c>
      <c r="U93" s="76"/>
      <c r="V93" s="75"/>
      <c r="W93" s="62">
        <f t="shared" si="19"/>
        <v>0</v>
      </c>
      <c r="X93" s="120">
        <f t="shared" si="20"/>
        <v>0</v>
      </c>
      <c r="Y93" s="77"/>
    </row>
    <row r="94" spans="1:25" ht="12" customHeight="1" thickBot="1">
      <c r="A94" s="15">
        <v>12</v>
      </c>
      <c r="B94" s="69"/>
      <c r="C94" s="52"/>
      <c r="D94" s="84"/>
      <c r="E94" s="81"/>
      <c r="F94" s="73"/>
      <c r="G94" s="72"/>
      <c r="H94" s="62">
        <f t="shared" si="14"/>
        <v>0</v>
      </c>
      <c r="I94" s="73"/>
      <c r="J94" s="72"/>
      <c r="K94" s="62">
        <f t="shared" si="15"/>
        <v>0</v>
      </c>
      <c r="L94" s="74"/>
      <c r="M94" s="75"/>
      <c r="N94" s="62">
        <f t="shared" si="16"/>
        <v>0</v>
      </c>
      <c r="O94" s="76"/>
      <c r="P94" s="75"/>
      <c r="Q94" s="62">
        <f t="shared" si="17"/>
        <v>0</v>
      </c>
      <c r="R94" s="76"/>
      <c r="S94" s="75"/>
      <c r="T94" s="62">
        <f t="shared" si="18"/>
        <v>0</v>
      </c>
      <c r="U94" s="76"/>
      <c r="V94" s="75"/>
      <c r="W94" s="62">
        <f t="shared" si="19"/>
        <v>0</v>
      </c>
      <c r="X94" s="120">
        <f t="shared" si="20"/>
        <v>0</v>
      </c>
      <c r="Y94" s="77"/>
    </row>
    <row r="95" spans="1:25" ht="12" customHeight="1" thickBot="1">
      <c r="A95" s="15">
        <v>13</v>
      </c>
      <c r="B95" s="68"/>
      <c r="C95" s="48"/>
      <c r="D95" s="69"/>
      <c r="E95" s="80"/>
      <c r="F95" s="76"/>
      <c r="G95" s="75"/>
      <c r="H95" s="62">
        <f t="shared" si="14"/>
        <v>0</v>
      </c>
      <c r="I95" s="76"/>
      <c r="J95" s="75"/>
      <c r="K95" s="62">
        <f t="shared" si="15"/>
        <v>0</v>
      </c>
      <c r="L95" s="74"/>
      <c r="M95" s="75"/>
      <c r="N95" s="62">
        <f t="shared" si="16"/>
        <v>0</v>
      </c>
      <c r="O95" s="76"/>
      <c r="P95" s="75"/>
      <c r="Q95" s="62">
        <f t="shared" si="17"/>
        <v>0</v>
      </c>
      <c r="R95" s="76"/>
      <c r="S95" s="75"/>
      <c r="T95" s="62">
        <f t="shared" si="18"/>
        <v>0</v>
      </c>
      <c r="U95" s="76"/>
      <c r="V95" s="75"/>
      <c r="W95" s="62">
        <f t="shared" si="19"/>
        <v>0</v>
      </c>
      <c r="X95" s="120">
        <f t="shared" si="20"/>
        <v>0</v>
      </c>
      <c r="Y95" s="77"/>
    </row>
    <row r="96" spans="1:25" ht="12" customHeight="1" thickBot="1">
      <c r="A96" s="15">
        <v>14</v>
      </c>
      <c r="B96" s="68"/>
      <c r="C96" s="50"/>
      <c r="D96" s="69"/>
      <c r="E96" s="80"/>
      <c r="F96" s="76"/>
      <c r="G96" s="75"/>
      <c r="H96" s="62">
        <f t="shared" si="14"/>
        <v>0</v>
      </c>
      <c r="I96" s="76"/>
      <c r="J96" s="75"/>
      <c r="K96" s="62">
        <f t="shared" si="15"/>
        <v>0</v>
      </c>
      <c r="L96" s="74"/>
      <c r="M96" s="75"/>
      <c r="N96" s="62">
        <f t="shared" si="16"/>
        <v>0</v>
      </c>
      <c r="O96" s="76"/>
      <c r="P96" s="75"/>
      <c r="Q96" s="62">
        <f t="shared" si="17"/>
        <v>0</v>
      </c>
      <c r="R96" s="76"/>
      <c r="S96" s="75"/>
      <c r="T96" s="62">
        <f t="shared" si="18"/>
        <v>0</v>
      </c>
      <c r="U96" s="76"/>
      <c r="V96" s="75"/>
      <c r="W96" s="62">
        <f t="shared" si="19"/>
        <v>0</v>
      </c>
      <c r="X96" s="120">
        <f t="shared" si="20"/>
        <v>0</v>
      </c>
      <c r="Y96" s="77"/>
    </row>
    <row r="97" spans="1:25" ht="12" customHeight="1" thickBot="1">
      <c r="A97" s="15">
        <v>15</v>
      </c>
      <c r="B97" s="68"/>
      <c r="C97" s="50"/>
      <c r="D97" s="69"/>
      <c r="E97" s="80"/>
      <c r="F97" s="76"/>
      <c r="G97" s="75"/>
      <c r="H97" s="62">
        <f t="shared" si="14"/>
        <v>0</v>
      </c>
      <c r="I97" s="76"/>
      <c r="J97" s="75"/>
      <c r="K97" s="62">
        <f t="shared" si="15"/>
        <v>0</v>
      </c>
      <c r="L97" s="74"/>
      <c r="M97" s="75"/>
      <c r="N97" s="62">
        <f t="shared" si="16"/>
        <v>0</v>
      </c>
      <c r="O97" s="76"/>
      <c r="P97" s="75"/>
      <c r="Q97" s="62">
        <f t="shared" si="17"/>
        <v>0</v>
      </c>
      <c r="R97" s="76"/>
      <c r="S97" s="75"/>
      <c r="T97" s="62">
        <f t="shared" si="18"/>
        <v>0</v>
      </c>
      <c r="U97" s="76"/>
      <c r="V97" s="75"/>
      <c r="W97" s="62">
        <f t="shared" si="19"/>
        <v>0</v>
      </c>
      <c r="X97" s="120">
        <f t="shared" si="20"/>
        <v>0</v>
      </c>
      <c r="Y97" s="77"/>
    </row>
    <row r="98" spans="1:25" ht="12" customHeight="1" thickBot="1">
      <c r="A98" s="15">
        <v>16</v>
      </c>
      <c r="B98" s="68"/>
      <c r="C98" s="50"/>
      <c r="D98" s="69"/>
      <c r="E98" s="80"/>
      <c r="F98" s="76"/>
      <c r="G98" s="75"/>
      <c r="H98" s="62">
        <f t="shared" si="14"/>
        <v>0</v>
      </c>
      <c r="I98" s="76"/>
      <c r="J98" s="75"/>
      <c r="K98" s="62">
        <f t="shared" si="15"/>
        <v>0</v>
      </c>
      <c r="L98" s="74"/>
      <c r="M98" s="75"/>
      <c r="N98" s="62">
        <f t="shared" si="16"/>
        <v>0</v>
      </c>
      <c r="O98" s="76"/>
      <c r="P98" s="75"/>
      <c r="Q98" s="62">
        <f t="shared" si="17"/>
        <v>0</v>
      </c>
      <c r="R98" s="76"/>
      <c r="S98" s="75"/>
      <c r="T98" s="62">
        <f t="shared" si="18"/>
        <v>0</v>
      </c>
      <c r="U98" s="76"/>
      <c r="V98" s="75"/>
      <c r="W98" s="62">
        <f t="shared" si="19"/>
        <v>0</v>
      </c>
      <c r="X98" s="120">
        <f t="shared" si="20"/>
        <v>0</v>
      </c>
      <c r="Y98" s="77"/>
    </row>
    <row r="99" spans="1:25" ht="12" customHeight="1" thickBot="1">
      <c r="A99" s="15">
        <v>17</v>
      </c>
      <c r="B99" s="68"/>
      <c r="C99" s="53"/>
      <c r="D99" s="69"/>
      <c r="E99" s="80"/>
      <c r="F99" s="76"/>
      <c r="G99" s="75"/>
      <c r="H99" s="62">
        <f t="shared" si="14"/>
        <v>0</v>
      </c>
      <c r="I99" s="76"/>
      <c r="J99" s="75"/>
      <c r="K99" s="62">
        <f t="shared" si="15"/>
        <v>0</v>
      </c>
      <c r="L99" s="74"/>
      <c r="M99" s="75"/>
      <c r="N99" s="62">
        <f t="shared" si="16"/>
        <v>0</v>
      </c>
      <c r="O99" s="76"/>
      <c r="P99" s="75"/>
      <c r="Q99" s="62">
        <f t="shared" si="17"/>
        <v>0</v>
      </c>
      <c r="R99" s="76"/>
      <c r="S99" s="75"/>
      <c r="T99" s="62">
        <f t="shared" si="18"/>
        <v>0</v>
      </c>
      <c r="U99" s="76"/>
      <c r="V99" s="75"/>
      <c r="W99" s="62">
        <f t="shared" si="19"/>
        <v>0</v>
      </c>
      <c r="X99" s="120">
        <f t="shared" si="20"/>
        <v>0</v>
      </c>
      <c r="Y99" s="77"/>
    </row>
    <row r="100" spans="1:25" ht="12" customHeight="1" thickBot="1">
      <c r="A100" s="17">
        <v>18</v>
      </c>
      <c r="B100" s="69"/>
      <c r="C100" s="50"/>
      <c r="D100" s="69"/>
      <c r="E100" s="80"/>
      <c r="F100" s="85"/>
      <c r="G100" s="86"/>
      <c r="H100" s="62">
        <f t="shared" si="14"/>
        <v>0</v>
      </c>
      <c r="I100" s="85"/>
      <c r="J100" s="86"/>
      <c r="K100" s="62">
        <f t="shared" si="15"/>
        <v>0</v>
      </c>
      <c r="L100" s="87"/>
      <c r="M100" s="86"/>
      <c r="N100" s="62">
        <f t="shared" si="16"/>
        <v>0</v>
      </c>
      <c r="O100" s="85"/>
      <c r="P100" s="86"/>
      <c r="Q100" s="62">
        <f t="shared" si="17"/>
        <v>0</v>
      </c>
      <c r="R100" s="85"/>
      <c r="S100" s="86"/>
      <c r="T100" s="62">
        <f t="shared" si="18"/>
        <v>0</v>
      </c>
      <c r="U100" s="85"/>
      <c r="V100" s="86"/>
      <c r="W100" s="62">
        <f t="shared" si="19"/>
        <v>0</v>
      </c>
      <c r="X100" s="120">
        <f t="shared" si="20"/>
        <v>0</v>
      </c>
      <c r="Y100" s="77"/>
    </row>
    <row r="101" spans="1:25" ht="12" customHeight="1" thickBot="1">
      <c r="A101" s="17">
        <v>19</v>
      </c>
      <c r="B101" s="68"/>
      <c r="C101" s="54"/>
      <c r="D101" s="84"/>
      <c r="E101" s="81"/>
      <c r="F101" s="85"/>
      <c r="G101" s="86"/>
      <c r="H101" s="62">
        <f t="shared" si="14"/>
        <v>0</v>
      </c>
      <c r="I101" s="85"/>
      <c r="J101" s="86"/>
      <c r="K101" s="62">
        <f t="shared" si="15"/>
        <v>0</v>
      </c>
      <c r="L101" s="85"/>
      <c r="M101" s="86"/>
      <c r="N101" s="62">
        <f t="shared" si="16"/>
        <v>0</v>
      </c>
      <c r="O101" s="85"/>
      <c r="P101" s="86"/>
      <c r="Q101" s="62">
        <f t="shared" si="17"/>
        <v>0</v>
      </c>
      <c r="R101" s="85"/>
      <c r="S101" s="86"/>
      <c r="T101" s="62">
        <f t="shared" si="18"/>
        <v>0</v>
      </c>
      <c r="U101" s="85"/>
      <c r="V101" s="86"/>
      <c r="W101" s="62">
        <f t="shared" si="19"/>
        <v>0</v>
      </c>
      <c r="X101" s="120">
        <f t="shared" si="20"/>
        <v>0</v>
      </c>
      <c r="Y101" s="77"/>
    </row>
    <row r="102" spans="1:25" ht="12" customHeight="1" thickBot="1">
      <c r="A102" s="15">
        <v>20</v>
      </c>
      <c r="B102" s="68"/>
      <c r="C102" s="50"/>
      <c r="D102" s="69"/>
      <c r="E102" s="80"/>
      <c r="F102" s="76"/>
      <c r="G102" s="75"/>
      <c r="H102" s="62">
        <f t="shared" si="14"/>
        <v>0</v>
      </c>
      <c r="I102" s="76"/>
      <c r="J102" s="75"/>
      <c r="K102" s="62">
        <f t="shared" si="15"/>
        <v>0</v>
      </c>
      <c r="L102" s="76"/>
      <c r="M102" s="75"/>
      <c r="N102" s="62">
        <f t="shared" si="16"/>
        <v>0</v>
      </c>
      <c r="O102" s="76"/>
      <c r="P102" s="75"/>
      <c r="Q102" s="62">
        <f t="shared" si="17"/>
        <v>0</v>
      </c>
      <c r="R102" s="76"/>
      <c r="S102" s="75"/>
      <c r="T102" s="62">
        <f t="shared" si="18"/>
        <v>0</v>
      </c>
      <c r="U102" s="76"/>
      <c r="V102" s="75"/>
      <c r="W102" s="62">
        <f t="shared" si="19"/>
        <v>0</v>
      </c>
      <c r="X102" s="120">
        <f t="shared" si="20"/>
        <v>0</v>
      </c>
      <c r="Y102" s="77"/>
    </row>
    <row r="103" spans="1:25" ht="12" customHeight="1" thickBot="1">
      <c r="A103" s="39">
        <v>21</v>
      </c>
      <c r="B103" s="69"/>
      <c r="C103" s="51"/>
      <c r="D103" s="88"/>
      <c r="E103" s="83"/>
      <c r="F103" s="89"/>
      <c r="G103" s="90"/>
      <c r="H103" s="62">
        <f t="shared" si="14"/>
        <v>0</v>
      </c>
      <c r="I103" s="89"/>
      <c r="J103" s="90"/>
      <c r="K103" s="62">
        <f t="shared" si="15"/>
        <v>0</v>
      </c>
      <c r="L103" s="91"/>
      <c r="M103" s="90"/>
      <c r="N103" s="62">
        <f t="shared" si="16"/>
        <v>0</v>
      </c>
      <c r="O103" s="89"/>
      <c r="P103" s="90"/>
      <c r="Q103" s="62">
        <f t="shared" si="17"/>
        <v>0</v>
      </c>
      <c r="R103" s="89"/>
      <c r="S103" s="90"/>
      <c r="T103" s="62">
        <f t="shared" si="18"/>
        <v>0</v>
      </c>
      <c r="U103" s="89"/>
      <c r="V103" s="90"/>
      <c r="W103" s="62">
        <f t="shared" si="19"/>
        <v>0</v>
      </c>
      <c r="X103" s="120">
        <f t="shared" si="20"/>
        <v>0</v>
      </c>
      <c r="Y103" s="77"/>
    </row>
    <row r="104" spans="1:25" ht="12" customHeight="1" thickBot="1">
      <c r="A104" s="39">
        <v>22</v>
      </c>
      <c r="B104" s="82"/>
      <c r="C104" s="55"/>
      <c r="D104" s="92"/>
      <c r="E104" s="79"/>
      <c r="F104" s="93"/>
      <c r="G104" s="94"/>
      <c r="H104" s="62">
        <f t="shared" si="14"/>
        <v>0</v>
      </c>
      <c r="I104" s="93"/>
      <c r="J104" s="94"/>
      <c r="K104" s="62">
        <f t="shared" si="15"/>
        <v>0</v>
      </c>
      <c r="L104" s="93"/>
      <c r="M104" s="94"/>
      <c r="N104" s="62">
        <f t="shared" si="16"/>
        <v>0</v>
      </c>
      <c r="O104" s="93"/>
      <c r="P104" s="94"/>
      <c r="Q104" s="62">
        <f t="shared" si="17"/>
        <v>0</v>
      </c>
      <c r="R104" s="93"/>
      <c r="S104" s="94"/>
      <c r="T104" s="62">
        <f t="shared" si="18"/>
        <v>0</v>
      </c>
      <c r="U104" s="93"/>
      <c r="V104" s="94"/>
      <c r="W104" s="62">
        <f t="shared" si="19"/>
        <v>0</v>
      </c>
      <c r="X104" s="120">
        <f t="shared" si="20"/>
        <v>0</v>
      </c>
      <c r="Y104" s="95"/>
    </row>
    <row r="105" spans="1:25" ht="12" customHeight="1" thickBot="1">
      <c r="A105" s="39">
        <v>23</v>
      </c>
      <c r="B105" s="82"/>
      <c r="C105" s="55"/>
      <c r="D105" s="92"/>
      <c r="E105" s="79"/>
      <c r="F105" s="93"/>
      <c r="G105" s="94"/>
      <c r="H105" s="62">
        <f t="shared" si="14"/>
        <v>0</v>
      </c>
      <c r="I105" s="93"/>
      <c r="J105" s="94"/>
      <c r="K105" s="62">
        <f t="shared" si="15"/>
        <v>0</v>
      </c>
      <c r="L105" s="93"/>
      <c r="M105" s="94"/>
      <c r="N105" s="62">
        <f t="shared" si="16"/>
        <v>0</v>
      </c>
      <c r="O105" s="93"/>
      <c r="P105" s="94"/>
      <c r="Q105" s="62">
        <f t="shared" si="17"/>
        <v>0</v>
      </c>
      <c r="R105" s="93"/>
      <c r="S105" s="94"/>
      <c r="T105" s="62">
        <f t="shared" si="18"/>
        <v>0</v>
      </c>
      <c r="U105" s="93"/>
      <c r="V105" s="94"/>
      <c r="W105" s="62">
        <f t="shared" si="19"/>
        <v>0</v>
      </c>
      <c r="X105" s="120">
        <f t="shared" si="20"/>
        <v>0</v>
      </c>
      <c r="Y105" s="95"/>
    </row>
    <row r="106" spans="1:25" ht="12" customHeight="1" thickBot="1">
      <c r="A106" s="39">
        <v>24</v>
      </c>
      <c r="B106" s="82"/>
      <c r="C106" s="55"/>
      <c r="D106" s="92"/>
      <c r="E106" s="79"/>
      <c r="F106" s="93"/>
      <c r="G106" s="94"/>
      <c r="H106" s="62">
        <f t="shared" si="14"/>
        <v>0</v>
      </c>
      <c r="I106" s="93"/>
      <c r="J106" s="94"/>
      <c r="K106" s="62">
        <f t="shared" si="15"/>
        <v>0</v>
      </c>
      <c r="L106" s="93"/>
      <c r="M106" s="94"/>
      <c r="N106" s="62">
        <f t="shared" si="16"/>
        <v>0</v>
      </c>
      <c r="O106" s="93"/>
      <c r="P106" s="94"/>
      <c r="Q106" s="62">
        <f t="shared" si="17"/>
        <v>0</v>
      </c>
      <c r="R106" s="93"/>
      <c r="S106" s="94"/>
      <c r="T106" s="62">
        <f t="shared" si="18"/>
        <v>0</v>
      </c>
      <c r="U106" s="93"/>
      <c r="V106" s="94"/>
      <c r="W106" s="62">
        <f t="shared" si="19"/>
        <v>0</v>
      </c>
      <c r="X106" s="120">
        <f t="shared" si="20"/>
        <v>0</v>
      </c>
      <c r="Y106" s="95"/>
    </row>
    <row r="107" spans="1:25" ht="12" customHeight="1" thickBot="1">
      <c r="A107" s="148">
        <v>25</v>
      </c>
      <c r="B107" s="82"/>
      <c r="C107" s="55"/>
      <c r="D107" s="92"/>
      <c r="E107" s="79"/>
      <c r="F107" s="93"/>
      <c r="G107" s="94"/>
      <c r="H107" s="62">
        <f t="shared" si="14"/>
        <v>0</v>
      </c>
      <c r="I107" s="93"/>
      <c r="J107" s="94"/>
      <c r="K107" s="62">
        <f t="shared" si="15"/>
        <v>0</v>
      </c>
      <c r="L107" s="93"/>
      <c r="M107" s="94"/>
      <c r="N107" s="62">
        <f t="shared" si="16"/>
        <v>0</v>
      </c>
      <c r="O107" s="93"/>
      <c r="P107" s="94"/>
      <c r="Q107" s="62">
        <f t="shared" si="17"/>
        <v>0</v>
      </c>
      <c r="R107" s="93"/>
      <c r="S107" s="94"/>
      <c r="T107" s="62">
        <f t="shared" si="18"/>
        <v>0</v>
      </c>
      <c r="U107" s="93"/>
      <c r="V107" s="94"/>
      <c r="W107" s="62">
        <f t="shared" si="19"/>
        <v>0</v>
      </c>
      <c r="X107" s="120">
        <f t="shared" si="20"/>
        <v>0</v>
      </c>
      <c r="Y107" s="95"/>
    </row>
    <row r="108" spans="1:25" ht="12" customHeight="1" thickBot="1">
      <c r="A108" s="147">
        <v>26</v>
      </c>
      <c r="B108" s="96"/>
      <c r="C108" s="56"/>
      <c r="D108" s="97"/>
      <c r="E108" s="98"/>
      <c r="F108" s="99"/>
      <c r="G108" s="100"/>
      <c r="H108" s="113">
        <f t="shared" si="14"/>
        <v>0</v>
      </c>
      <c r="I108" s="101"/>
      <c r="J108" s="100"/>
      <c r="K108" s="105">
        <f t="shared" si="15"/>
        <v>0</v>
      </c>
      <c r="L108" s="99"/>
      <c r="M108" s="100"/>
      <c r="N108" s="105">
        <f t="shared" si="16"/>
        <v>0</v>
      </c>
      <c r="O108" s="101"/>
      <c r="P108" s="100"/>
      <c r="Q108" s="105">
        <f t="shared" si="17"/>
        <v>0</v>
      </c>
      <c r="R108" s="101"/>
      <c r="S108" s="100"/>
      <c r="T108" s="105">
        <f t="shared" si="18"/>
        <v>0</v>
      </c>
      <c r="U108" s="101"/>
      <c r="V108" s="100"/>
      <c r="W108" s="105">
        <f t="shared" si="19"/>
        <v>0</v>
      </c>
      <c r="X108" s="121">
        <f t="shared" si="20"/>
        <v>0</v>
      </c>
      <c r="Y108" s="102"/>
    </row>
    <row r="109" spans="1:25" ht="12" customHeight="1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7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38"/>
      <c r="Y109" s="28"/>
    </row>
    <row r="110" spans="1:25" ht="12" customHeight="1">
      <c r="A110" s="24"/>
      <c r="B110" s="37"/>
      <c r="C110" s="23"/>
      <c r="D110" s="16"/>
      <c r="E110" s="16"/>
      <c r="F110" s="16"/>
      <c r="G110" s="16"/>
      <c r="H110" s="29"/>
      <c r="I110" s="16"/>
      <c r="J110" s="16"/>
      <c r="K110" s="29"/>
      <c r="L110" s="22"/>
      <c r="M110" s="22"/>
      <c r="N110" s="29"/>
      <c r="O110" s="22"/>
      <c r="P110" s="22"/>
      <c r="Q110" s="29"/>
      <c r="R110" s="22"/>
      <c r="S110" s="22"/>
      <c r="T110" s="29"/>
      <c r="U110" s="22"/>
      <c r="V110" s="22"/>
      <c r="W110" s="29"/>
      <c r="X110" s="30"/>
      <c r="Y110" s="31"/>
    </row>
    <row r="111" spans="1:25" ht="12" customHeight="1">
      <c r="A111" s="24"/>
      <c r="B111" s="32"/>
      <c r="C111" s="33"/>
      <c r="D111" s="16"/>
      <c r="E111" s="37"/>
      <c r="F111" s="16"/>
      <c r="G111" s="16"/>
      <c r="H111" s="29"/>
      <c r="I111" s="16"/>
      <c r="J111" s="16"/>
      <c r="K111" s="29"/>
      <c r="L111" s="22"/>
      <c r="M111" s="22"/>
      <c r="N111" s="29"/>
      <c r="O111" s="22"/>
      <c r="P111" s="22"/>
      <c r="Q111" s="29"/>
      <c r="R111" s="22"/>
      <c r="S111" s="22"/>
      <c r="T111" s="29"/>
      <c r="U111" s="22"/>
      <c r="V111" s="22"/>
      <c r="W111" s="29"/>
      <c r="X111" s="30"/>
      <c r="Y111" s="31"/>
    </row>
    <row r="112" spans="1:25" ht="12" customHeight="1">
      <c r="A112" s="24"/>
      <c r="B112" s="32"/>
      <c r="C112" s="22"/>
      <c r="D112" s="37"/>
      <c r="E112" s="16"/>
      <c r="F112" s="16"/>
      <c r="G112" s="16"/>
      <c r="H112" s="29"/>
      <c r="I112" s="16"/>
      <c r="J112" s="16"/>
      <c r="K112" s="29"/>
      <c r="L112" s="22"/>
      <c r="M112" s="22"/>
      <c r="N112" s="29"/>
      <c r="O112" s="22"/>
      <c r="P112" s="22"/>
      <c r="Q112" s="29"/>
      <c r="R112" s="22"/>
      <c r="S112" s="22"/>
      <c r="T112" s="29"/>
      <c r="U112" s="22"/>
      <c r="V112" s="22"/>
      <c r="W112" s="29"/>
      <c r="X112" s="30"/>
      <c r="Y112" s="31"/>
    </row>
    <row r="113" spans="1:25" ht="12" customHeight="1">
      <c r="A113" s="24"/>
      <c r="B113" s="32"/>
      <c r="C113" s="23"/>
      <c r="D113" s="16"/>
      <c r="E113" s="16"/>
      <c r="F113" s="16"/>
      <c r="G113" s="16"/>
      <c r="H113" s="29"/>
      <c r="I113" s="16"/>
      <c r="J113" s="16"/>
      <c r="K113" s="29"/>
      <c r="L113" s="22"/>
      <c r="M113" s="22"/>
      <c r="N113" s="29"/>
      <c r="O113" s="22"/>
      <c r="P113" s="22"/>
      <c r="Q113" s="29"/>
      <c r="R113" s="22"/>
      <c r="S113" s="22"/>
      <c r="T113" s="29"/>
      <c r="U113" s="22"/>
      <c r="V113" s="22"/>
      <c r="W113" s="29"/>
      <c r="X113" s="30"/>
      <c r="Y113" s="31"/>
    </row>
    <row r="114" spans="1:25" ht="12" customHeight="1">
      <c r="A114" s="24"/>
      <c r="B114" s="32"/>
      <c r="C114" s="33"/>
      <c r="D114" s="16"/>
      <c r="E114" s="37"/>
      <c r="F114" s="16"/>
      <c r="G114" s="16"/>
      <c r="H114" s="29"/>
      <c r="I114" s="16"/>
      <c r="J114" s="16"/>
      <c r="K114" s="29"/>
      <c r="L114" s="22"/>
      <c r="M114" s="22"/>
      <c r="N114" s="29"/>
      <c r="O114" s="22"/>
      <c r="P114" s="22"/>
      <c r="Q114" s="29"/>
      <c r="R114" s="22"/>
      <c r="S114" s="22"/>
      <c r="T114" s="29"/>
      <c r="U114" s="22"/>
      <c r="V114" s="22"/>
      <c r="W114" s="29"/>
      <c r="X114" s="30"/>
      <c r="Y114" s="31"/>
    </row>
    <row r="115" spans="1:25" ht="12" customHeight="1">
      <c r="A115" s="24"/>
      <c r="B115" s="18"/>
      <c r="C115" s="22"/>
      <c r="D115" s="37"/>
      <c r="E115" s="16"/>
      <c r="F115" s="16"/>
      <c r="G115" s="16"/>
      <c r="H115" s="29"/>
      <c r="I115" s="16"/>
      <c r="J115" s="16"/>
      <c r="K115" s="29"/>
      <c r="L115" s="22"/>
      <c r="M115" s="22"/>
      <c r="N115" s="29"/>
      <c r="O115" s="22"/>
      <c r="P115" s="22"/>
      <c r="Q115" s="29"/>
      <c r="R115" s="22"/>
      <c r="S115" s="22"/>
      <c r="T115" s="29"/>
      <c r="U115" s="22"/>
      <c r="V115" s="22"/>
      <c r="W115" s="29"/>
      <c r="X115" s="30"/>
      <c r="Y115" s="31"/>
    </row>
    <row r="116" spans="1:25" ht="12" customHeight="1">
      <c r="A116" s="24"/>
      <c r="B116" s="32"/>
      <c r="C116" s="23"/>
      <c r="D116" s="16"/>
      <c r="E116" s="16"/>
      <c r="F116" s="16"/>
      <c r="G116" s="16"/>
      <c r="H116" s="29"/>
      <c r="I116" s="16"/>
      <c r="J116" s="16"/>
      <c r="K116" s="29"/>
      <c r="L116" s="22"/>
      <c r="M116" s="22"/>
      <c r="N116" s="29"/>
      <c r="O116" s="22"/>
      <c r="P116" s="22"/>
      <c r="Q116" s="29"/>
      <c r="R116" s="22"/>
      <c r="S116" s="22"/>
      <c r="T116" s="29"/>
      <c r="U116" s="22"/>
      <c r="V116" s="22"/>
      <c r="W116" s="29"/>
      <c r="X116" s="30"/>
      <c r="Y116" s="31"/>
    </row>
    <row r="117" spans="1:25" ht="12" customHeight="1">
      <c r="A117" s="24"/>
      <c r="B117" s="32"/>
      <c r="C117" s="23"/>
      <c r="D117" s="16"/>
      <c r="E117" s="16"/>
      <c r="F117" s="16"/>
      <c r="G117" s="16"/>
      <c r="H117" s="29"/>
      <c r="I117" s="16"/>
      <c r="J117" s="16"/>
      <c r="K117" s="29"/>
      <c r="L117" s="22"/>
      <c r="M117" s="22"/>
      <c r="N117" s="29"/>
      <c r="O117" s="22"/>
      <c r="P117" s="22"/>
      <c r="Q117" s="29"/>
      <c r="R117" s="22"/>
      <c r="S117" s="22"/>
      <c r="T117" s="29"/>
      <c r="U117" s="22"/>
      <c r="V117" s="22"/>
      <c r="W117" s="29"/>
      <c r="X117" s="30"/>
      <c r="Y117" s="31"/>
    </row>
    <row r="118" spans="1:25" ht="12" customHeight="1">
      <c r="A118" s="24"/>
      <c r="B118" s="32"/>
      <c r="C118" s="34"/>
      <c r="D118" s="16"/>
      <c r="E118" s="16"/>
      <c r="F118" s="16"/>
      <c r="G118" s="16"/>
      <c r="H118" s="29"/>
      <c r="I118" s="16"/>
      <c r="J118" s="16"/>
      <c r="K118" s="29"/>
      <c r="L118" s="22"/>
      <c r="M118" s="22"/>
      <c r="N118" s="29"/>
      <c r="O118" s="22"/>
      <c r="P118" s="22"/>
      <c r="Q118" s="29"/>
      <c r="R118" s="22"/>
      <c r="S118" s="22"/>
      <c r="T118" s="29"/>
      <c r="U118" s="22"/>
      <c r="V118" s="22"/>
      <c r="W118" s="29"/>
      <c r="X118" s="30"/>
      <c r="Y118" s="31"/>
    </row>
    <row r="119" spans="1:25" ht="12" customHeight="1">
      <c r="A119" s="24"/>
      <c r="B119" s="32"/>
      <c r="C119" s="33"/>
      <c r="D119" s="37"/>
      <c r="E119" s="16"/>
      <c r="F119" s="16"/>
      <c r="G119" s="16"/>
      <c r="H119" s="29"/>
      <c r="I119" s="16"/>
      <c r="J119" s="16"/>
      <c r="K119" s="29"/>
      <c r="L119" s="22"/>
      <c r="M119" s="22"/>
      <c r="N119" s="29"/>
      <c r="O119" s="22"/>
      <c r="P119" s="22"/>
      <c r="Q119" s="29"/>
      <c r="R119" s="22"/>
      <c r="S119" s="22"/>
      <c r="T119" s="29"/>
      <c r="U119" s="22"/>
      <c r="V119" s="22"/>
      <c r="W119" s="29"/>
      <c r="X119" s="30"/>
      <c r="Y119" s="31"/>
    </row>
    <row r="120" spans="1:25" ht="12" customHeight="1">
      <c r="A120" s="24"/>
      <c r="B120" s="16"/>
      <c r="C120" s="22"/>
      <c r="D120" s="37"/>
      <c r="E120" s="16"/>
      <c r="F120" s="16"/>
      <c r="G120" s="16"/>
      <c r="H120" s="29"/>
      <c r="I120" s="16"/>
      <c r="J120" s="16"/>
      <c r="K120" s="29"/>
      <c r="L120" s="22"/>
      <c r="M120" s="22"/>
      <c r="N120" s="29"/>
      <c r="O120" s="22"/>
      <c r="P120" s="22"/>
      <c r="Q120" s="29"/>
      <c r="R120" s="22"/>
      <c r="S120" s="22"/>
      <c r="T120" s="29"/>
      <c r="U120" s="22"/>
      <c r="V120" s="22"/>
      <c r="W120" s="29"/>
      <c r="X120" s="30"/>
      <c r="Y120" s="31"/>
    </row>
    <row r="121" spans="1:25" ht="12" customHeight="1">
      <c r="A121" s="24"/>
      <c r="B121" s="32"/>
      <c r="C121" s="23"/>
      <c r="D121" s="16"/>
      <c r="E121" s="16"/>
      <c r="F121" s="34"/>
      <c r="G121" s="34"/>
      <c r="H121" s="29"/>
      <c r="I121" s="34"/>
      <c r="J121" s="34"/>
      <c r="K121" s="29"/>
      <c r="L121" s="22"/>
      <c r="M121" s="22"/>
      <c r="N121" s="29"/>
      <c r="O121" s="22"/>
      <c r="P121" s="22"/>
      <c r="Q121" s="29"/>
      <c r="R121" s="22"/>
      <c r="S121" s="22"/>
      <c r="T121" s="29"/>
      <c r="U121" s="22"/>
      <c r="V121" s="22"/>
      <c r="W121" s="29"/>
      <c r="X121" s="30"/>
      <c r="Y121" s="31"/>
    </row>
    <row r="122" spans="1:25" ht="12" customHeight="1">
      <c r="A122" s="24"/>
      <c r="B122" s="32"/>
      <c r="C122" s="33"/>
      <c r="D122" s="37"/>
      <c r="E122" s="16"/>
      <c r="F122" s="34"/>
      <c r="G122" s="34"/>
      <c r="H122" s="29"/>
      <c r="I122" s="34"/>
      <c r="J122" s="34"/>
      <c r="K122" s="29"/>
      <c r="L122" s="22"/>
      <c r="M122" s="22"/>
      <c r="N122" s="29"/>
      <c r="O122" s="22"/>
      <c r="P122" s="22"/>
      <c r="Q122" s="29"/>
      <c r="R122" s="22"/>
      <c r="S122" s="22"/>
      <c r="T122" s="29"/>
      <c r="U122" s="22"/>
      <c r="V122" s="22"/>
      <c r="W122" s="29"/>
      <c r="X122" s="30"/>
      <c r="Y122" s="31"/>
    </row>
    <row r="123" spans="1:25" ht="12" customHeight="1">
      <c r="A123" s="24"/>
      <c r="B123" s="32"/>
      <c r="C123" s="23"/>
      <c r="D123" s="16"/>
      <c r="E123" s="16"/>
      <c r="F123" s="34"/>
      <c r="G123" s="34"/>
      <c r="H123" s="29"/>
      <c r="I123" s="34"/>
      <c r="J123" s="34"/>
      <c r="K123" s="29"/>
      <c r="L123" s="22"/>
      <c r="M123" s="22"/>
      <c r="N123" s="29"/>
      <c r="O123" s="22"/>
      <c r="P123" s="22"/>
      <c r="Q123" s="29"/>
      <c r="R123" s="22"/>
      <c r="S123" s="22"/>
      <c r="T123" s="29"/>
      <c r="U123" s="22"/>
      <c r="V123" s="22"/>
      <c r="W123" s="29"/>
      <c r="X123" s="30"/>
      <c r="Y123" s="31"/>
    </row>
    <row r="124" spans="1:25" ht="12" customHeight="1">
      <c r="A124" s="24"/>
      <c r="B124" s="32"/>
      <c r="C124" s="23"/>
      <c r="D124" s="16"/>
      <c r="E124" s="16"/>
      <c r="F124" s="34"/>
      <c r="G124" s="34"/>
      <c r="H124" s="29"/>
      <c r="I124" s="34"/>
      <c r="J124" s="34"/>
      <c r="K124" s="29"/>
      <c r="L124" s="22"/>
      <c r="M124" s="22"/>
      <c r="N124" s="29"/>
      <c r="O124" s="22"/>
      <c r="P124" s="22"/>
      <c r="Q124" s="29"/>
      <c r="R124" s="22"/>
      <c r="S124" s="22"/>
      <c r="T124" s="29"/>
      <c r="U124" s="22"/>
      <c r="V124" s="22"/>
      <c r="W124" s="29"/>
      <c r="X124" s="30"/>
      <c r="Y124" s="31"/>
    </row>
    <row r="125" spans="1:25" ht="12" customHeight="1">
      <c r="A125" s="24"/>
      <c r="B125" s="32"/>
      <c r="C125" s="23"/>
      <c r="D125" s="16"/>
      <c r="E125" s="16"/>
      <c r="F125" s="22"/>
      <c r="G125" s="22"/>
      <c r="H125" s="29"/>
      <c r="I125" s="22"/>
      <c r="J125" s="22"/>
      <c r="K125" s="29"/>
      <c r="L125" s="22"/>
      <c r="M125" s="22"/>
      <c r="N125" s="29"/>
      <c r="O125" s="22"/>
      <c r="P125" s="22"/>
      <c r="Q125" s="29"/>
      <c r="R125" s="22"/>
      <c r="S125" s="22"/>
      <c r="T125" s="29"/>
      <c r="U125" s="22"/>
      <c r="V125" s="22"/>
      <c r="W125" s="29"/>
      <c r="X125" s="30"/>
      <c r="Y125" s="31"/>
    </row>
    <row r="126" spans="1:25" ht="12" customHeight="1">
      <c r="A126" s="24"/>
      <c r="B126" s="16"/>
      <c r="C126" s="34"/>
      <c r="D126" s="16"/>
      <c r="E126" s="16"/>
      <c r="F126" s="35"/>
      <c r="G126" s="35"/>
      <c r="H126" s="29"/>
      <c r="I126" s="35"/>
      <c r="J126" s="35"/>
      <c r="K126" s="29"/>
      <c r="L126" s="35"/>
      <c r="M126" s="35"/>
      <c r="N126" s="29"/>
      <c r="O126" s="35"/>
      <c r="P126" s="35"/>
      <c r="Q126" s="29"/>
      <c r="R126" s="35"/>
      <c r="S126" s="35"/>
      <c r="T126" s="29"/>
      <c r="U126" s="35"/>
      <c r="V126" s="35"/>
      <c r="W126" s="29"/>
      <c r="X126" s="30"/>
      <c r="Y126" s="31"/>
    </row>
    <row r="127" spans="1:25" ht="12" customHeight="1">
      <c r="A127" s="24"/>
      <c r="B127" s="32"/>
      <c r="C127" s="23"/>
      <c r="D127" s="16"/>
      <c r="E127" s="16"/>
      <c r="F127" s="36"/>
      <c r="G127" s="36"/>
      <c r="H127" s="29"/>
      <c r="I127" s="36"/>
      <c r="J127" s="36"/>
      <c r="K127" s="29"/>
      <c r="L127" s="35"/>
      <c r="M127" s="35"/>
      <c r="N127" s="29"/>
      <c r="O127" s="35"/>
      <c r="P127" s="35"/>
      <c r="Q127" s="29"/>
      <c r="R127" s="35"/>
      <c r="S127" s="35"/>
      <c r="T127" s="29"/>
      <c r="U127" s="35"/>
      <c r="V127" s="35"/>
      <c r="W127" s="29"/>
      <c r="X127" s="30"/>
      <c r="Y127" s="31"/>
    </row>
    <row r="128" spans="1:25" ht="12" customHeight="1">
      <c r="A128" s="24"/>
      <c r="B128" s="32"/>
      <c r="C128" s="23"/>
      <c r="D128" s="16"/>
      <c r="E128" s="16"/>
      <c r="F128" s="22"/>
      <c r="G128" s="22"/>
      <c r="H128" s="29"/>
      <c r="I128" s="22"/>
      <c r="J128" s="22"/>
      <c r="K128" s="29"/>
      <c r="L128" s="22"/>
      <c r="M128" s="22"/>
      <c r="N128" s="29"/>
      <c r="O128" s="22"/>
      <c r="P128" s="22"/>
      <c r="Q128" s="29"/>
      <c r="R128" s="22"/>
      <c r="S128" s="22"/>
      <c r="T128" s="29"/>
      <c r="U128" s="22"/>
      <c r="V128" s="22"/>
      <c r="W128" s="29"/>
      <c r="X128" s="30"/>
      <c r="Y128" s="31"/>
    </row>
    <row r="129" spans="1:25" ht="12" customHeight="1">
      <c r="A129" s="24"/>
      <c r="B129" s="16"/>
      <c r="C129" s="34"/>
      <c r="D129" s="16"/>
      <c r="E129" s="16"/>
      <c r="F129" s="35"/>
      <c r="G129" s="35"/>
      <c r="H129" s="29"/>
      <c r="I129" s="35"/>
      <c r="J129" s="35"/>
      <c r="K129" s="29"/>
      <c r="L129" s="35"/>
      <c r="M129" s="35"/>
      <c r="N129" s="29"/>
      <c r="O129" s="35"/>
      <c r="P129" s="35"/>
      <c r="Q129" s="29"/>
      <c r="R129" s="35"/>
      <c r="S129" s="35"/>
      <c r="T129" s="29"/>
      <c r="U129" s="35"/>
      <c r="V129" s="35"/>
      <c r="W129" s="29"/>
      <c r="X129" s="30"/>
      <c r="Y129" s="31"/>
    </row>
    <row r="130" spans="1:25" ht="12" customHeight="1">
      <c r="A130" s="24"/>
      <c r="B130" s="32"/>
      <c r="C130" s="23"/>
      <c r="D130" s="37"/>
      <c r="E130" s="37"/>
      <c r="F130" s="36"/>
      <c r="G130" s="36"/>
      <c r="H130" s="29"/>
      <c r="I130" s="36"/>
      <c r="J130" s="36"/>
      <c r="K130" s="29"/>
      <c r="L130" s="35"/>
      <c r="M130" s="35"/>
      <c r="N130" s="29"/>
      <c r="O130" s="35"/>
      <c r="P130" s="35"/>
      <c r="Q130" s="29"/>
      <c r="R130" s="35"/>
      <c r="S130" s="35"/>
      <c r="T130" s="29"/>
      <c r="U130" s="35"/>
      <c r="V130" s="35"/>
      <c r="W130" s="29"/>
      <c r="X130" s="30"/>
      <c r="Y130" s="31"/>
    </row>
  </sheetData>
  <sheetProtection selectLockedCells="1" selectUnlockedCells="1"/>
  <mergeCells count="10">
    <mergeCell ref="A1:Y1"/>
    <mergeCell ref="A2:C2"/>
    <mergeCell ref="A3:C3"/>
    <mergeCell ref="A38:Y38"/>
    <mergeCell ref="A77:C77"/>
    <mergeCell ref="A78:C78"/>
    <mergeCell ref="A39:C39"/>
    <mergeCell ref="A40:C40"/>
    <mergeCell ref="A71:C71"/>
    <mergeCell ref="A76:Y76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0">
      <selection activeCell="D44" sqref="D44"/>
    </sheetView>
  </sheetViews>
  <sheetFormatPr defaultColWidth="9.140625" defaultRowHeight="15"/>
  <cols>
    <col min="1" max="1" width="6.421875" style="0" customWidth="1"/>
    <col min="2" max="2" width="20.7109375" style="0" customWidth="1"/>
    <col min="3" max="3" width="19.421875" style="0" customWidth="1"/>
    <col min="4" max="4" width="7.57421875" style="0" customWidth="1"/>
    <col min="5" max="12" width="6.8515625" style="0" customWidth="1"/>
  </cols>
  <sheetData>
    <row r="1" spans="1:11" ht="22.5">
      <c r="A1" s="162" t="s">
        <v>1</v>
      </c>
      <c r="B1" s="163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2.5">
      <c r="A2" s="165"/>
      <c r="B2" s="165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22.5">
      <c r="A3" s="165" t="s">
        <v>200</v>
      </c>
      <c r="B3" s="165"/>
      <c r="C3" s="164"/>
      <c r="D3" s="164"/>
      <c r="E3" s="164"/>
      <c r="F3" s="164"/>
      <c r="G3" s="164"/>
      <c r="H3" s="164"/>
      <c r="I3" s="164"/>
      <c r="J3" s="164"/>
      <c r="K3" s="164"/>
    </row>
    <row r="4" spans="2:11" ht="15">
      <c r="B4" s="33"/>
      <c r="C4" s="37"/>
      <c r="D4" s="16"/>
      <c r="E4" s="166"/>
      <c r="F4" s="167"/>
      <c r="G4" s="168"/>
      <c r="H4" s="168"/>
      <c r="I4" s="168"/>
      <c r="J4" s="169"/>
      <c r="K4" s="168"/>
    </row>
    <row r="5" spans="1:12" ht="15">
      <c r="A5" s="170" t="s">
        <v>201</v>
      </c>
      <c r="B5" s="170" t="s">
        <v>202</v>
      </c>
      <c r="C5" s="170" t="s">
        <v>12</v>
      </c>
      <c r="D5" s="170" t="s">
        <v>13</v>
      </c>
      <c r="E5" s="170" t="s">
        <v>3</v>
      </c>
      <c r="F5" s="170" t="s">
        <v>4</v>
      </c>
      <c r="G5" s="170" t="s">
        <v>5</v>
      </c>
      <c r="H5" s="170" t="s">
        <v>6</v>
      </c>
      <c r="I5" s="170" t="s">
        <v>7</v>
      </c>
      <c r="J5" s="170" t="s">
        <v>8</v>
      </c>
      <c r="K5" s="170" t="s">
        <v>203</v>
      </c>
      <c r="L5" s="171"/>
    </row>
    <row r="6" spans="1:12" ht="15">
      <c r="A6" s="172">
        <v>1</v>
      </c>
      <c r="B6" s="33" t="s">
        <v>206</v>
      </c>
      <c r="C6" s="37" t="s">
        <v>207</v>
      </c>
      <c r="D6" s="16">
        <v>1988</v>
      </c>
      <c r="E6" s="177">
        <v>558</v>
      </c>
      <c r="F6" s="167">
        <v>545</v>
      </c>
      <c r="G6" s="169">
        <v>569</v>
      </c>
      <c r="H6" s="168">
        <v>0</v>
      </c>
      <c r="I6" s="169">
        <v>573</v>
      </c>
      <c r="J6" s="169" t="s">
        <v>205</v>
      </c>
      <c r="K6" s="168" t="s">
        <v>205</v>
      </c>
      <c r="L6">
        <f>SUM(E6,G6,I6)</f>
        <v>1700</v>
      </c>
    </row>
    <row r="7" spans="1:12" ht="15">
      <c r="A7" s="174">
        <v>2</v>
      </c>
      <c r="B7" s="33" t="s">
        <v>204</v>
      </c>
      <c r="C7" s="168" t="s">
        <v>92</v>
      </c>
      <c r="D7" s="168">
        <v>1980</v>
      </c>
      <c r="E7" s="169">
        <v>557</v>
      </c>
      <c r="F7" s="177">
        <v>559</v>
      </c>
      <c r="G7" s="166">
        <v>0</v>
      </c>
      <c r="H7" s="177">
        <v>558</v>
      </c>
      <c r="I7" s="173">
        <v>552</v>
      </c>
      <c r="J7" s="173" t="s">
        <v>205</v>
      </c>
      <c r="K7" s="37" t="s">
        <v>205</v>
      </c>
      <c r="L7">
        <f>SUM(E7,F7,H7)</f>
        <v>1674</v>
      </c>
    </row>
    <row r="8" spans="1:12" ht="15">
      <c r="A8" s="174">
        <v>3</v>
      </c>
      <c r="B8" s="186" t="s">
        <v>225</v>
      </c>
      <c r="C8" s="32" t="s">
        <v>137</v>
      </c>
      <c r="D8" s="18">
        <v>1990</v>
      </c>
      <c r="E8" s="168">
        <v>0</v>
      </c>
      <c r="F8" s="32">
        <v>568</v>
      </c>
      <c r="G8" s="32">
        <v>0</v>
      </c>
      <c r="H8" s="32">
        <v>561</v>
      </c>
      <c r="I8" s="32">
        <v>542</v>
      </c>
      <c r="K8" s="187"/>
      <c r="L8">
        <f>SUM(F8:K8)</f>
        <v>1671</v>
      </c>
    </row>
    <row r="9" spans="1:12" ht="15">
      <c r="A9" s="174">
        <v>4</v>
      </c>
      <c r="B9" s="33" t="s">
        <v>211</v>
      </c>
      <c r="C9" s="168" t="s">
        <v>46</v>
      </c>
      <c r="D9" s="176">
        <v>1991</v>
      </c>
      <c r="E9" s="169">
        <v>558</v>
      </c>
      <c r="F9" s="177">
        <v>563</v>
      </c>
      <c r="G9" s="173">
        <v>540</v>
      </c>
      <c r="H9" s="166">
        <v>540</v>
      </c>
      <c r="I9" s="177">
        <v>548</v>
      </c>
      <c r="J9" s="177" t="s">
        <v>205</v>
      </c>
      <c r="K9" s="37" t="s">
        <v>205</v>
      </c>
      <c r="L9">
        <f>SUM(E9,F9,I9)</f>
        <v>1669</v>
      </c>
    </row>
    <row r="10" spans="1:12" ht="15">
      <c r="A10" s="174">
        <v>5</v>
      </c>
      <c r="B10" s="33" t="s">
        <v>208</v>
      </c>
      <c r="C10" s="168" t="s">
        <v>209</v>
      </c>
      <c r="D10" s="168">
        <v>1957</v>
      </c>
      <c r="E10" s="167">
        <v>551</v>
      </c>
      <c r="F10" s="169">
        <v>561</v>
      </c>
      <c r="G10" s="169">
        <v>552</v>
      </c>
      <c r="H10" s="169">
        <v>552</v>
      </c>
      <c r="I10" s="175">
        <v>519</v>
      </c>
      <c r="J10" s="169" t="s">
        <v>205</v>
      </c>
      <c r="K10" s="168" t="s">
        <v>205</v>
      </c>
      <c r="L10">
        <f>SUM(F10,G10,H10)</f>
        <v>1665</v>
      </c>
    </row>
    <row r="11" spans="1:12" ht="15">
      <c r="A11" s="174">
        <v>6</v>
      </c>
      <c r="B11" s="33" t="s">
        <v>213</v>
      </c>
      <c r="C11" s="176" t="s">
        <v>48</v>
      </c>
      <c r="D11" s="176">
        <v>1970</v>
      </c>
      <c r="E11" s="167">
        <v>544</v>
      </c>
      <c r="F11" s="177">
        <v>556</v>
      </c>
      <c r="G11" s="177">
        <v>555</v>
      </c>
      <c r="H11" s="166">
        <v>540</v>
      </c>
      <c r="I11" s="177">
        <v>552</v>
      </c>
      <c r="J11" s="173" t="s">
        <v>205</v>
      </c>
      <c r="K11" s="37" t="s">
        <v>205</v>
      </c>
      <c r="L11">
        <f>SUM(F11,G11,I11)</f>
        <v>1663</v>
      </c>
    </row>
    <row r="12" spans="1:12" ht="15">
      <c r="A12" s="174">
        <v>7</v>
      </c>
      <c r="B12" s="33" t="s">
        <v>210</v>
      </c>
      <c r="C12" s="37" t="s">
        <v>90</v>
      </c>
      <c r="D12" s="37">
        <v>1976</v>
      </c>
      <c r="E12" s="167">
        <v>551</v>
      </c>
      <c r="F12" s="167">
        <v>560</v>
      </c>
      <c r="G12" s="167">
        <v>0</v>
      </c>
      <c r="H12" s="167">
        <v>551</v>
      </c>
      <c r="I12" s="167">
        <v>0</v>
      </c>
      <c r="J12" s="169" t="s">
        <v>205</v>
      </c>
      <c r="K12" s="168" t="s">
        <v>205</v>
      </c>
      <c r="L12">
        <f>SUM(E12:K12)</f>
        <v>1662</v>
      </c>
    </row>
    <row r="13" spans="1:12" ht="15">
      <c r="A13" s="178">
        <v>8</v>
      </c>
      <c r="B13" s="211" t="s">
        <v>212</v>
      </c>
      <c r="C13" s="180" t="s">
        <v>45</v>
      </c>
      <c r="D13" s="180">
        <v>1975</v>
      </c>
      <c r="E13" s="181">
        <v>558</v>
      </c>
      <c r="F13" s="181">
        <v>552</v>
      </c>
      <c r="G13" s="182">
        <v>548</v>
      </c>
      <c r="H13" s="181">
        <v>549</v>
      </c>
      <c r="I13" s="183">
        <v>529</v>
      </c>
      <c r="J13" s="181" t="s">
        <v>205</v>
      </c>
      <c r="K13" s="181" t="s">
        <v>205</v>
      </c>
      <c r="L13" s="171">
        <f>SUM(E13,F13,H13)</f>
        <v>1659</v>
      </c>
    </row>
    <row r="14" spans="1:12" ht="15">
      <c r="A14" s="174">
        <v>9</v>
      </c>
      <c r="B14" s="33" t="s">
        <v>214</v>
      </c>
      <c r="C14" s="37" t="s">
        <v>107</v>
      </c>
      <c r="D14" s="37">
        <v>1995</v>
      </c>
      <c r="E14" s="169">
        <v>543</v>
      </c>
      <c r="F14" s="167">
        <v>538</v>
      </c>
      <c r="G14" s="169">
        <v>547</v>
      </c>
      <c r="H14" s="169">
        <v>542</v>
      </c>
      <c r="I14" s="175">
        <v>524</v>
      </c>
      <c r="J14" s="175" t="s">
        <v>205</v>
      </c>
      <c r="K14" s="168" t="s">
        <v>205</v>
      </c>
      <c r="L14">
        <f>SUM(E14,G14,H14)</f>
        <v>1632</v>
      </c>
    </row>
    <row r="15" spans="1:12" ht="15">
      <c r="A15" s="174">
        <v>10</v>
      </c>
      <c r="B15" s="191" t="s">
        <v>215</v>
      </c>
      <c r="C15" s="168" t="s">
        <v>50</v>
      </c>
      <c r="D15" s="168">
        <v>1972</v>
      </c>
      <c r="E15" s="166">
        <v>527</v>
      </c>
      <c r="F15" s="169">
        <v>537</v>
      </c>
      <c r="G15" s="169">
        <v>555</v>
      </c>
      <c r="H15" s="167">
        <v>535</v>
      </c>
      <c r="I15" s="169">
        <v>539</v>
      </c>
      <c r="J15" s="175" t="s">
        <v>205</v>
      </c>
      <c r="K15" s="168" t="s">
        <v>205</v>
      </c>
      <c r="L15">
        <f>SUM(F15,G15,I15)</f>
        <v>1631</v>
      </c>
    </row>
    <row r="16" spans="1:12" ht="15">
      <c r="A16" s="174">
        <v>11</v>
      </c>
      <c r="B16" s="22" t="s">
        <v>216</v>
      </c>
      <c r="C16" s="176" t="s">
        <v>85</v>
      </c>
      <c r="D16" s="176">
        <v>1953</v>
      </c>
      <c r="E16" s="37">
        <v>534</v>
      </c>
      <c r="F16" s="185">
        <v>541</v>
      </c>
      <c r="G16" s="167">
        <v>0</v>
      </c>
      <c r="H16" s="167">
        <v>540</v>
      </c>
      <c r="I16" s="175">
        <v>0</v>
      </c>
      <c r="J16" s="168" t="s">
        <v>205</v>
      </c>
      <c r="K16" s="168" t="s">
        <v>205</v>
      </c>
      <c r="L16">
        <f>SUM(E16:K16)</f>
        <v>1615</v>
      </c>
    </row>
    <row r="17" spans="1:12" ht="15">
      <c r="A17" s="174">
        <v>12</v>
      </c>
      <c r="B17" s="186" t="s">
        <v>226</v>
      </c>
      <c r="C17" s="32" t="s">
        <v>227</v>
      </c>
      <c r="D17" s="18">
        <v>1964</v>
      </c>
      <c r="E17" s="168">
        <v>0</v>
      </c>
      <c r="F17" s="32">
        <v>538</v>
      </c>
      <c r="G17" s="32">
        <v>0</v>
      </c>
      <c r="H17" s="32">
        <v>539</v>
      </c>
      <c r="I17" s="32">
        <v>535</v>
      </c>
      <c r="K17" s="187"/>
      <c r="L17">
        <f>SUM(F17:K17)</f>
        <v>1612</v>
      </c>
    </row>
    <row r="18" spans="1:12" ht="15">
      <c r="A18" s="174">
        <v>13</v>
      </c>
      <c r="B18" s="33" t="s">
        <v>218</v>
      </c>
      <c r="C18" s="168" t="s">
        <v>101</v>
      </c>
      <c r="D18" s="168">
        <v>1976</v>
      </c>
      <c r="E18" s="169">
        <v>536</v>
      </c>
      <c r="F18" s="169">
        <v>540</v>
      </c>
      <c r="G18" s="167">
        <v>0</v>
      </c>
      <c r="H18" s="175">
        <v>528</v>
      </c>
      <c r="I18" s="169">
        <v>535</v>
      </c>
      <c r="J18" s="169" t="s">
        <v>205</v>
      </c>
      <c r="K18" s="168" t="s">
        <v>205</v>
      </c>
      <c r="L18">
        <f>SUM(E18,F18,I18)</f>
        <v>1611</v>
      </c>
    </row>
    <row r="19" spans="1:12" ht="15">
      <c r="A19" s="174">
        <v>14</v>
      </c>
      <c r="B19" s="23" t="s">
        <v>221</v>
      </c>
      <c r="C19" s="37" t="s">
        <v>120</v>
      </c>
      <c r="D19" s="16">
        <v>1966</v>
      </c>
      <c r="E19" s="168">
        <v>513</v>
      </c>
      <c r="F19" s="188">
        <v>0</v>
      </c>
      <c r="G19" s="189">
        <v>534</v>
      </c>
      <c r="H19" s="169">
        <v>531</v>
      </c>
      <c r="I19" s="169">
        <v>543</v>
      </c>
      <c r="J19" s="169" t="s">
        <v>205</v>
      </c>
      <c r="K19" s="169" t="s">
        <v>205</v>
      </c>
      <c r="L19">
        <f>SUM(G19:K19)</f>
        <v>1608</v>
      </c>
    </row>
    <row r="20" spans="1:12" ht="15">
      <c r="A20" s="174">
        <v>15</v>
      </c>
      <c r="B20" s="23" t="s">
        <v>217</v>
      </c>
      <c r="C20" s="37" t="s">
        <v>80</v>
      </c>
      <c r="D20" s="37">
        <v>1957</v>
      </c>
      <c r="E20" s="167">
        <v>534</v>
      </c>
      <c r="F20" s="167">
        <v>0</v>
      </c>
      <c r="G20" s="175">
        <v>537</v>
      </c>
      <c r="H20" s="175">
        <v>536</v>
      </c>
      <c r="I20" s="167">
        <v>0</v>
      </c>
      <c r="J20" s="175" t="s">
        <v>205</v>
      </c>
      <c r="K20" s="169" t="s">
        <v>205</v>
      </c>
      <c r="L20">
        <f>SUM(E20:K20)</f>
        <v>1607</v>
      </c>
    </row>
    <row r="21" spans="1:12" ht="15">
      <c r="A21" s="174">
        <v>16</v>
      </c>
      <c r="B21" s="23" t="s">
        <v>215</v>
      </c>
      <c r="C21" s="37" t="s">
        <v>138</v>
      </c>
      <c r="D21" s="37">
        <v>1994</v>
      </c>
      <c r="E21" s="167">
        <v>0</v>
      </c>
      <c r="F21" s="177">
        <v>523</v>
      </c>
      <c r="G21" s="169">
        <v>541</v>
      </c>
      <c r="H21" s="177">
        <v>542</v>
      </c>
      <c r="I21" s="167">
        <v>518</v>
      </c>
      <c r="J21" s="167"/>
      <c r="K21" s="169"/>
      <c r="L21">
        <f>SUM(F21,G21,H21)</f>
        <v>1606</v>
      </c>
    </row>
    <row r="22" spans="1:12" ht="15">
      <c r="A22" s="174">
        <v>17</v>
      </c>
      <c r="B22" s="186" t="s">
        <v>219</v>
      </c>
      <c r="C22" s="32" t="s">
        <v>220</v>
      </c>
      <c r="D22" s="18">
        <v>1969</v>
      </c>
      <c r="E22" s="168">
        <v>0</v>
      </c>
      <c r="F22" s="32">
        <v>518</v>
      </c>
      <c r="G22" s="32">
        <v>533</v>
      </c>
      <c r="H22" s="32">
        <v>533</v>
      </c>
      <c r="I22" s="32">
        <v>0</v>
      </c>
      <c r="K22" s="187"/>
      <c r="L22">
        <f>SUM(E22:K22)</f>
        <v>1584</v>
      </c>
    </row>
    <row r="23" spans="1:12" ht="15">
      <c r="A23" s="174">
        <v>18</v>
      </c>
      <c r="B23" s="191" t="s">
        <v>222</v>
      </c>
      <c r="C23" s="37" t="s">
        <v>119</v>
      </c>
      <c r="D23" s="16">
        <v>1962</v>
      </c>
      <c r="E23" s="168">
        <v>514</v>
      </c>
      <c r="F23" s="188">
        <v>495</v>
      </c>
      <c r="G23" s="32">
        <v>0</v>
      </c>
      <c r="H23" s="32">
        <v>487</v>
      </c>
      <c r="I23" s="168">
        <v>0</v>
      </c>
      <c r="J23" s="168" t="s">
        <v>205</v>
      </c>
      <c r="K23" s="168" t="s">
        <v>205</v>
      </c>
      <c r="L23">
        <f>SUM(E23:K23)</f>
        <v>1496</v>
      </c>
    </row>
    <row r="24" spans="1:12" ht="15">
      <c r="A24" s="174">
        <v>19</v>
      </c>
      <c r="B24" s="33" t="s">
        <v>223</v>
      </c>
      <c r="C24" s="37" t="s">
        <v>43</v>
      </c>
      <c r="D24" s="37">
        <v>1956</v>
      </c>
      <c r="E24" s="169">
        <v>480</v>
      </c>
      <c r="F24" s="189">
        <v>505</v>
      </c>
      <c r="G24" s="168">
        <v>0</v>
      </c>
      <c r="H24" s="169">
        <v>491</v>
      </c>
      <c r="I24" s="167">
        <v>456</v>
      </c>
      <c r="J24" s="189" t="s">
        <v>205</v>
      </c>
      <c r="K24" s="169" t="s">
        <v>205</v>
      </c>
      <c r="L24">
        <f>SUM(E24,F24,H24)</f>
        <v>1476</v>
      </c>
    </row>
    <row r="25" spans="1:12" ht="15">
      <c r="A25" s="174">
        <v>20</v>
      </c>
      <c r="B25" s="23" t="s">
        <v>224</v>
      </c>
      <c r="C25" s="37" t="s">
        <v>102</v>
      </c>
      <c r="D25" s="16">
        <v>1965</v>
      </c>
      <c r="E25" s="168">
        <v>471</v>
      </c>
      <c r="F25" s="188">
        <v>495</v>
      </c>
      <c r="G25" s="32">
        <v>0</v>
      </c>
      <c r="H25" s="32">
        <v>479</v>
      </c>
      <c r="I25" s="168">
        <v>0</v>
      </c>
      <c r="J25" s="168" t="s">
        <v>205</v>
      </c>
      <c r="K25" s="168" t="s">
        <v>205</v>
      </c>
      <c r="L25">
        <f>SUM(E25:K25)</f>
        <v>1445</v>
      </c>
    </row>
    <row r="26" spans="1:12" ht="15">
      <c r="A26" s="174">
        <v>21</v>
      </c>
      <c r="B26" s="23" t="s">
        <v>231</v>
      </c>
      <c r="C26" s="176" t="s">
        <v>95</v>
      </c>
      <c r="D26" s="32">
        <v>1975</v>
      </c>
      <c r="E26" s="166">
        <v>551</v>
      </c>
      <c r="F26" s="166">
        <v>0</v>
      </c>
      <c r="G26" s="173">
        <v>0</v>
      </c>
      <c r="H26" s="166">
        <v>0</v>
      </c>
      <c r="I26" s="166">
        <v>555</v>
      </c>
      <c r="J26" s="173" t="s">
        <v>205</v>
      </c>
      <c r="K26" s="177" t="s">
        <v>205</v>
      </c>
      <c r="L26">
        <f>SUM(E26:K26)</f>
        <v>1106</v>
      </c>
    </row>
    <row r="27" spans="1:12" ht="15">
      <c r="A27" s="174">
        <v>22</v>
      </c>
      <c r="B27" s="23" t="s">
        <v>232</v>
      </c>
      <c r="C27" s="37" t="s">
        <v>233</v>
      </c>
      <c r="D27" s="16">
        <v>1977</v>
      </c>
      <c r="E27" s="168">
        <v>0</v>
      </c>
      <c r="F27" s="188">
        <v>0</v>
      </c>
      <c r="G27" s="188">
        <v>522</v>
      </c>
      <c r="H27" s="175">
        <v>0</v>
      </c>
      <c r="I27" s="168">
        <v>557</v>
      </c>
      <c r="J27" s="169"/>
      <c r="K27" s="169"/>
      <c r="L27">
        <f>SUM(E27:K27)</f>
        <v>1079</v>
      </c>
    </row>
    <row r="28" spans="1:12" ht="15">
      <c r="A28" s="174">
        <v>23</v>
      </c>
      <c r="B28" s="186" t="s">
        <v>228</v>
      </c>
      <c r="C28" s="32" t="s">
        <v>146</v>
      </c>
      <c r="D28" s="18">
        <v>1972</v>
      </c>
      <c r="E28" s="168">
        <v>0</v>
      </c>
      <c r="F28" s="32">
        <v>520</v>
      </c>
      <c r="G28" s="32">
        <v>515</v>
      </c>
      <c r="H28" s="32">
        <v>0</v>
      </c>
      <c r="I28" s="32">
        <v>0</v>
      </c>
      <c r="K28" s="187"/>
      <c r="L28">
        <f>SUM(E28:K28)</f>
        <v>1035</v>
      </c>
    </row>
    <row r="29" spans="1:12" ht="15">
      <c r="A29" s="174">
        <v>24</v>
      </c>
      <c r="B29" s="23" t="s">
        <v>229</v>
      </c>
      <c r="C29" s="37" t="s">
        <v>157</v>
      </c>
      <c r="D29" s="16">
        <v>1998</v>
      </c>
      <c r="E29" s="168">
        <v>0</v>
      </c>
      <c r="F29" s="188">
        <v>0</v>
      </c>
      <c r="G29" s="188">
        <v>502</v>
      </c>
      <c r="H29" s="175">
        <v>494</v>
      </c>
      <c r="I29" s="168">
        <v>0</v>
      </c>
      <c r="J29" s="169"/>
      <c r="K29" s="169"/>
      <c r="L29">
        <f>SUM(E29:K29)</f>
        <v>996</v>
      </c>
    </row>
    <row r="30" spans="1:12" ht="15">
      <c r="A30" s="174">
        <v>25</v>
      </c>
      <c r="B30" s="23" t="s">
        <v>230</v>
      </c>
      <c r="C30" s="37" t="s">
        <v>82</v>
      </c>
      <c r="D30" s="16">
        <v>1985</v>
      </c>
      <c r="E30" s="168">
        <v>0</v>
      </c>
      <c r="F30" s="188">
        <v>0</v>
      </c>
      <c r="G30" s="188">
        <v>0</v>
      </c>
      <c r="H30" s="175">
        <v>575</v>
      </c>
      <c r="I30" s="168">
        <v>0</v>
      </c>
      <c r="J30" s="169"/>
      <c r="K30" s="169"/>
      <c r="L30">
        <v>575</v>
      </c>
    </row>
    <row r="31" spans="1:11" ht="15">
      <c r="A31" s="16"/>
      <c r="B31" s="33"/>
      <c r="C31" s="37"/>
      <c r="D31" s="16"/>
      <c r="E31" s="177"/>
      <c r="F31" s="167"/>
      <c r="G31" s="169"/>
      <c r="H31" s="168"/>
      <c r="I31" s="169"/>
      <c r="J31" s="169"/>
      <c r="K31" s="168"/>
    </row>
    <row r="32" spans="1:11" ht="15">
      <c r="A32" s="37"/>
      <c r="B32" s="33"/>
      <c r="C32" s="168"/>
      <c r="D32" s="32"/>
      <c r="E32" s="177"/>
      <c r="F32" s="169"/>
      <c r="G32" s="175"/>
      <c r="H32" s="169"/>
      <c r="I32" s="169"/>
      <c r="J32" s="167"/>
      <c r="K32" s="169"/>
    </row>
    <row r="33" spans="1:11" ht="15.75">
      <c r="A33" s="165" t="s">
        <v>234</v>
      </c>
      <c r="K33" s="187"/>
    </row>
    <row r="34" spans="1:12" ht="15">
      <c r="A34" s="170" t="s">
        <v>201</v>
      </c>
      <c r="B34" s="170" t="s">
        <v>202</v>
      </c>
      <c r="C34" s="170" t="s">
        <v>12</v>
      </c>
      <c r="D34" s="170" t="s">
        <v>13</v>
      </c>
      <c r="E34" s="170" t="s">
        <v>3</v>
      </c>
      <c r="F34" s="170" t="s">
        <v>4</v>
      </c>
      <c r="G34" s="170" t="s">
        <v>5</v>
      </c>
      <c r="H34" s="170" t="s">
        <v>6</v>
      </c>
      <c r="I34" s="170" t="s">
        <v>7</v>
      </c>
      <c r="J34" s="170" t="s">
        <v>8</v>
      </c>
      <c r="K34" s="170" t="s">
        <v>203</v>
      </c>
      <c r="L34" s="171"/>
    </row>
    <row r="35" spans="1:12" ht="15">
      <c r="A35" s="190">
        <v>1</v>
      </c>
      <c r="B35" s="22" t="s">
        <v>235</v>
      </c>
      <c r="C35" s="37" t="s">
        <v>89</v>
      </c>
      <c r="D35" s="37">
        <v>1935</v>
      </c>
      <c r="E35" s="167">
        <v>353</v>
      </c>
      <c r="F35" s="177">
        <v>362</v>
      </c>
      <c r="G35" s="167">
        <v>0</v>
      </c>
      <c r="H35" s="177">
        <v>353</v>
      </c>
      <c r="I35" s="169">
        <v>366</v>
      </c>
      <c r="J35" s="167" t="s">
        <v>205</v>
      </c>
      <c r="K35" s="169" t="s">
        <v>205</v>
      </c>
      <c r="L35">
        <f>SUM(F35:K35)</f>
        <v>1081</v>
      </c>
    </row>
    <row r="36" spans="1:12" ht="15">
      <c r="A36" s="190">
        <v>2</v>
      </c>
      <c r="B36" s="33" t="s">
        <v>236</v>
      </c>
      <c r="C36" s="176" t="s">
        <v>87</v>
      </c>
      <c r="D36" s="176">
        <v>1954</v>
      </c>
      <c r="E36" s="169">
        <v>355</v>
      </c>
      <c r="F36" s="167">
        <v>348</v>
      </c>
      <c r="G36" s="167">
        <v>0</v>
      </c>
      <c r="H36" s="169">
        <v>359</v>
      </c>
      <c r="I36" s="169">
        <v>358</v>
      </c>
      <c r="J36" s="175" t="s">
        <v>205</v>
      </c>
      <c r="K36" s="175" t="s">
        <v>205</v>
      </c>
      <c r="L36">
        <f>SUM(E36,H36,I36)</f>
        <v>1072</v>
      </c>
    </row>
    <row r="37" spans="1:12" ht="15">
      <c r="A37" s="190">
        <v>3</v>
      </c>
      <c r="B37" s="33" t="s">
        <v>237</v>
      </c>
      <c r="C37" s="168" t="s">
        <v>238</v>
      </c>
      <c r="D37" s="32">
        <v>1953</v>
      </c>
      <c r="E37" s="177">
        <v>350</v>
      </c>
      <c r="F37" s="169">
        <v>353</v>
      </c>
      <c r="G37" s="175">
        <v>343</v>
      </c>
      <c r="H37" s="169">
        <v>348</v>
      </c>
      <c r="I37" s="167">
        <v>348</v>
      </c>
      <c r="J37" s="167" t="s">
        <v>205</v>
      </c>
      <c r="K37" s="169" t="s">
        <v>205</v>
      </c>
      <c r="L37">
        <f>SUM(E37,F37,H37)</f>
        <v>1051</v>
      </c>
    </row>
    <row r="38" spans="1:12" ht="15">
      <c r="A38" s="190">
        <v>4</v>
      </c>
      <c r="B38" s="191" t="s">
        <v>239</v>
      </c>
      <c r="C38" s="168" t="s">
        <v>38</v>
      </c>
      <c r="D38" s="176">
        <v>1943</v>
      </c>
      <c r="E38" s="167">
        <v>0</v>
      </c>
      <c r="F38" s="167">
        <v>333</v>
      </c>
      <c r="G38" s="167">
        <v>345</v>
      </c>
      <c r="H38" s="167">
        <v>339</v>
      </c>
      <c r="I38" s="175">
        <v>0</v>
      </c>
      <c r="J38" s="175"/>
      <c r="K38" s="175"/>
      <c r="L38">
        <f>SUM(E38:K38)</f>
        <v>1017</v>
      </c>
    </row>
    <row r="39" spans="1:12" ht="15">
      <c r="A39" s="190">
        <v>5</v>
      </c>
      <c r="B39" s="23" t="s">
        <v>240</v>
      </c>
      <c r="C39" s="16" t="s">
        <v>105</v>
      </c>
      <c r="D39" s="16">
        <v>1952</v>
      </c>
      <c r="E39" s="177">
        <v>316</v>
      </c>
      <c r="F39" s="166">
        <v>307</v>
      </c>
      <c r="G39" s="177">
        <v>325</v>
      </c>
      <c r="H39" s="177">
        <v>320</v>
      </c>
      <c r="I39" s="166">
        <v>0</v>
      </c>
      <c r="J39" s="173" t="s">
        <v>205</v>
      </c>
      <c r="K39" s="173" t="s">
        <v>205</v>
      </c>
      <c r="L39">
        <f>SUM(E39,G39,H39)</f>
        <v>961</v>
      </c>
    </row>
    <row r="40" spans="1:12" ht="15">
      <c r="A40" s="190">
        <v>6</v>
      </c>
      <c r="B40" s="33" t="s">
        <v>241</v>
      </c>
      <c r="C40" s="37" t="s">
        <v>78</v>
      </c>
      <c r="D40" s="37">
        <v>1940</v>
      </c>
      <c r="E40" s="177">
        <v>316</v>
      </c>
      <c r="F40" s="166">
        <v>0</v>
      </c>
      <c r="G40" s="166">
        <v>312</v>
      </c>
      <c r="H40" s="177">
        <v>321</v>
      </c>
      <c r="I40" s="177">
        <v>314</v>
      </c>
      <c r="J40" s="166" t="s">
        <v>205</v>
      </c>
      <c r="K40" s="177" t="s">
        <v>205</v>
      </c>
      <c r="L40">
        <v>951</v>
      </c>
    </row>
    <row r="41" spans="1:12" ht="15">
      <c r="A41" s="190">
        <v>7</v>
      </c>
      <c r="B41" s="33" t="s">
        <v>242</v>
      </c>
      <c r="C41" s="37" t="s">
        <v>148</v>
      </c>
      <c r="D41" s="37">
        <v>1952</v>
      </c>
      <c r="E41" s="167">
        <v>0</v>
      </c>
      <c r="F41" s="166">
        <v>0</v>
      </c>
      <c r="G41" s="167">
        <v>367</v>
      </c>
      <c r="H41" s="166">
        <v>0</v>
      </c>
      <c r="I41" s="167">
        <v>357</v>
      </c>
      <c r="J41" s="167"/>
      <c r="K41" s="169"/>
      <c r="L41">
        <f>SUM(E41:K41)</f>
        <v>724</v>
      </c>
    </row>
    <row r="42" spans="1:12" ht="15">
      <c r="A42" s="192">
        <v>8</v>
      </c>
      <c r="B42" s="193" t="s">
        <v>243</v>
      </c>
      <c r="C42" s="180" t="s">
        <v>96</v>
      </c>
      <c r="D42" s="194">
        <v>1949</v>
      </c>
      <c r="E42" s="180">
        <v>0</v>
      </c>
      <c r="F42" s="195">
        <v>0</v>
      </c>
      <c r="G42" s="195">
        <v>0</v>
      </c>
      <c r="H42" s="183">
        <v>319</v>
      </c>
      <c r="I42" s="180">
        <v>0</v>
      </c>
      <c r="J42" s="181"/>
      <c r="K42" s="181"/>
      <c r="L42" s="171">
        <v>319</v>
      </c>
    </row>
    <row r="43" spans="1:11" ht="15">
      <c r="A43" s="37"/>
      <c r="B43" s="23"/>
      <c r="C43" s="16"/>
      <c r="D43" s="16"/>
      <c r="E43" s="37"/>
      <c r="F43" s="37"/>
      <c r="G43" s="37"/>
      <c r="H43" s="16"/>
      <c r="I43" s="37"/>
      <c r="J43" s="37"/>
      <c r="K43" s="24"/>
    </row>
    <row r="44" spans="1:11" ht="15.75">
      <c r="A44" s="165" t="s">
        <v>244</v>
      </c>
      <c r="B44" s="165"/>
      <c r="C44" s="16"/>
      <c r="D44" s="16"/>
      <c r="E44" s="37"/>
      <c r="F44" s="37"/>
      <c r="G44" s="37"/>
      <c r="H44" s="16"/>
      <c r="I44" s="37"/>
      <c r="J44" s="37"/>
      <c r="K44" s="24"/>
    </row>
    <row r="45" spans="1:11" ht="15">
      <c r="A45" s="37"/>
      <c r="B45" s="23"/>
      <c r="C45" s="176"/>
      <c r="D45" s="16"/>
      <c r="E45" s="168"/>
      <c r="F45" s="166"/>
      <c r="G45" s="37"/>
      <c r="H45" s="37"/>
      <c r="I45" s="37"/>
      <c r="J45" s="37"/>
      <c r="K45" s="37"/>
    </row>
    <row r="46" spans="1:12" ht="15">
      <c r="A46" s="170" t="s">
        <v>201</v>
      </c>
      <c r="B46" s="170" t="s">
        <v>202</v>
      </c>
      <c r="C46" s="170" t="s">
        <v>12</v>
      </c>
      <c r="D46" s="170" t="s">
        <v>13</v>
      </c>
      <c r="E46" s="170" t="s">
        <v>3</v>
      </c>
      <c r="F46" s="170" t="s">
        <v>4</v>
      </c>
      <c r="G46" s="170" t="s">
        <v>5</v>
      </c>
      <c r="H46" s="170" t="s">
        <v>6</v>
      </c>
      <c r="I46" s="170" t="s">
        <v>7</v>
      </c>
      <c r="J46" s="170" t="s">
        <v>8</v>
      </c>
      <c r="K46" s="170" t="s">
        <v>203</v>
      </c>
      <c r="L46" s="171"/>
    </row>
    <row r="47" spans="1:12" ht="15">
      <c r="A47" s="190">
        <v>1</v>
      </c>
      <c r="B47" s="23" t="s">
        <v>245</v>
      </c>
      <c r="C47" s="176" t="s">
        <v>104</v>
      </c>
      <c r="D47" s="16">
        <v>1981</v>
      </c>
      <c r="E47" s="169">
        <v>353</v>
      </c>
      <c r="F47" s="177">
        <v>358</v>
      </c>
      <c r="G47" s="177">
        <v>368</v>
      </c>
      <c r="H47" s="37">
        <v>345</v>
      </c>
      <c r="I47" s="37">
        <v>344</v>
      </c>
      <c r="J47" s="37" t="s">
        <v>205</v>
      </c>
      <c r="K47" s="37" t="s">
        <v>205</v>
      </c>
      <c r="L47" s="210">
        <f>SUM(E47,F47,G47)</f>
        <v>1079</v>
      </c>
    </row>
    <row r="48" spans="1:12" ht="15">
      <c r="A48" s="190">
        <v>2</v>
      </c>
      <c r="B48" s="191" t="s">
        <v>246</v>
      </c>
      <c r="C48" s="37" t="s">
        <v>94</v>
      </c>
      <c r="D48" s="16">
        <v>1958</v>
      </c>
      <c r="E48" s="177">
        <v>356</v>
      </c>
      <c r="F48" s="167">
        <v>345</v>
      </c>
      <c r="G48" s="169">
        <v>355</v>
      </c>
      <c r="H48" s="169">
        <v>356</v>
      </c>
      <c r="I48" s="175">
        <v>0</v>
      </c>
      <c r="J48" s="169" t="s">
        <v>205</v>
      </c>
      <c r="K48" s="175" t="s">
        <v>205</v>
      </c>
      <c r="L48" s="210">
        <f>SUM(E48,G48,H48)</f>
        <v>1067</v>
      </c>
    </row>
    <row r="49" spans="1:12" ht="15">
      <c r="A49" s="190">
        <v>3</v>
      </c>
      <c r="B49" s="33" t="s">
        <v>248</v>
      </c>
      <c r="C49" s="37" t="s">
        <v>76</v>
      </c>
      <c r="D49" s="37">
        <v>1980</v>
      </c>
      <c r="E49" s="166">
        <v>342</v>
      </c>
      <c r="F49" s="166">
        <v>339</v>
      </c>
      <c r="G49" s="177">
        <v>345</v>
      </c>
      <c r="H49" s="177">
        <v>349</v>
      </c>
      <c r="I49" s="177">
        <v>347</v>
      </c>
      <c r="J49" s="173" t="s">
        <v>205</v>
      </c>
      <c r="K49" s="173" t="s">
        <v>205</v>
      </c>
      <c r="L49" s="210">
        <f>SUM(G49:K49)</f>
        <v>1041</v>
      </c>
    </row>
    <row r="50" spans="1:12" ht="15">
      <c r="A50" s="190">
        <v>4</v>
      </c>
      <c r="B50" s="33" t="s">
        <v>247</v>
      </c>
      <c r="C50" s="37" t="s">
        <v>108</v>
      </c>
      <c r="D50" s="37">
        <v>1981</v>
      </c>
      <c r="E50" s="37">
        <v>332</v>
      </c>
      <c r="F50" s="177">
        <v>348</v>
      </c>
      <c r="G50" s="177">
        <v>342</v>
      </c>
      <c r="H50" s="177">
        <v>347</v>
      </c>
      <c r="I50" s="166">
        <v>0</v>
      </c>
      <c r="J50" s="173" t="s">
        <v>205</v>
      </c>
      <c r="K50" s="173" t="s">
        <v>205</v>
      </c>
      <c r="L50" s="210">
        <f>SUM(F50:K50)</f>
        <v>1037</v>
      </c>
    </row>
    <row r="51" spans="1:12" ht="15">
      <c r="A51" s="190">
        <v>5</v>
      </c>
      <c r="B51" s="33" t="s">
        <v>249</v>
      </c>
      <c r="C51" s="37" t="s">
        <v>79</v>
      </c>
      <c r="D51" s="16">
        <v>1964</v>
      </c>
      <c r="E51" s="166">
        <v>348</v>
      </c>
      <c r="F51" s="166">
        <v>0</v>
      </c>
      <c r="G51" s="166">
        <v>345</v>
      </c>
      <c r="H51" s="166">
        <v>335</v>
      </c>
      <c r="I51" s="166">
        <v>0</v>
      </c>
      <c r="J51" s="173" t="s">
        <v>205</v>
      </c>
      <c r="K51" s="177" t="s">
        <v>205</v>
      </c>
      <c r="L51" s="210">
        <f>SUM(E51:K51)</f>
        <v>1028</v>
      </c>
    </row>
    <row r="52" spans="1:12" ht="15">
      <c r="A52" s="190">
        <v>6</v>
      </c>
      <c r="B52" s="33" t="s">
        <v>250</v>
      </c>
      <c r="C52" s="176" t="s">
        <v>40</v>
      </c>
      <c r="D52" s="176">
        <v>1996</v>
      </c>
      <c r="E52" s="166">
        <v>324</v>
      </c>
      <c r="F52" s="177">
        <v>351</v>
      </c>
      <c r="G52" s="177">
        <v>344</v>
      </c>
      <c r="H52" s="166">
        <v>327</v>
      </c>
      <c r="I52" s="177">
        <v>333</v>
      </c>
      <c r="J52" s="37" t="s">
        <v>205</v>
      </c>
      <c r="K52" s="37" t="s">
        <v>205</v>
      </c>
      <c r="L52" s="210">
        <f>SUM(F52,G52,I52)</f>
        <v>1028</v>
      </c>
    </row>
    <row r="53" spans="1:12" ht="15">
      <c r="A53" s="190">
        <v>7</v>
      </c>
      <c r="B53" s="33" t="s">
        <v>251</v>
      </c>
      <c r="C53" s="37" t="s">
        <v>74</v>
      </c>
      <c r="D53" s="37">
        <v>1988</v>
      </c>
      <c r="E53" s="169">
        <v>328</v>
      </c>
      <c r="F53" s="166">
        <v>320</v>
      </c>
      <c r="G53" s="177">
        <v>337</v>
      </c>
      <c r="H53" s="177">
        <v>332</v>
      </c>
      <c r="I53" s="166">
        <v>0</v>
      </c>
      <c r="J53" s="177" t="s">
        <v>205</v>
      </c>
      <c r="K53" s="37" t="s">
        <v>205</v>
      </c>
      <c r="L53" s="210">
        <f>SUM(E53,G53,H53)</f>
        <v>997</v>
      </c>
    </row>
    <row r="54" spans="1:12" ht="15">
      <c r="A54" s="192">
        <v>8</v>
      </c>
      <c r="B54" s="196" t="s">
        <v>252</v>
      </c>
      <c r="C54" s="180" t="s">
        <v>102</v>
      </c>
      <c r="D54" s="194">
        <v>1977</v>
      </c>
      <c r="E54" s="180">
        <v>299</v>
      </c>
      <c r="F54" s="182">
        <v>0</v>
      </c>
      <c r="G54" s="182">
        <v>0</v>
      </c>
      <c r="H54" s="183">
        <v>281</v>
      </c>
      <c r="I54" s="182">
        <v>0</v>
      </c>
      <c r="J54" s="183" t="s">
        <v>205</v>
      </c>
      <c r="K54" s="183" t="s">
        <v>205</v>
      </c>
      <c r="L54" s="212">
        <f>SUM(E54:K54)</f>
        <v>580</v>
      </c>
    </row>
    <row r="55" spans="1:12" ht="15">
      <c r="A55" s="37">
        <v>9</v>
      </c>
      <c r="B55" s="191" t="s">
        <v>297</v>
      </c>
      <c r="C55" s="37" t="s">
        <v>166</v>
      </c>
      <c r="D55" s="37">
        <v>1989</v>
      </c>
      <c r="E55" s="166">
        <v>0</v>
      </c>
      <c r="F55" s="166">
        <v>0</v>
      </c>
      <c r="G55" s="166">
        <v>0</v>
      </c>
      <c r="H55" s="166">
        <v>0</v>
      </c>
      <c r="I55" s="173">
        <v>376</v>
      </c>
      <c r="J55" s="173"/>
      <c r="K55" s="173"/>
      <c r="L55" s="213">
        <v>376</v>
      </c>
    </row>
    <row r="56" spans="1:12" ht="15">
      <c r="A56" s="37">
        <v>10</v>
      </c>
      <c r="B56" s="191" t="s">
        <v>296</v>
      </c>
      <c r="C56" s="37" t="s">
        <v>164</v>
      </c>
      <c r="D56" s="37">
        <v>1994</v>
      </c>
      <c r="E56" s="166">
        <v>0</v>
      </c>
      <c r="F56" s="166">
        <v>0</v>
      </c>
      <c r="G56" s="166">
        <v>0</v>
      </c>
      <c r="H56" s="166">
        <v>0</v>
      </c>
      <c r="I56" s="173">
        <v>350</v>
      </c>
      <c r="J56" s="173"/>
      <c r="K56" s="173"/>
      <c r="L56" s="213">
        <v>350</v>
      </c>
    </row>
    <row r="57" spans="1:12" ht="15">
      <c r="A57" s="37">
        <v>11</v>
      </c>
      <c r="B57" s="191" t="s">
        <v>298</v>
      </c>
      <c r="C57" s="168" t="s">
        <v>72</v>
      </c>
      <c r="D57" s="168">
        <v>1989</v>
      </c>
      <c r="E57" s="166">
        <v>0</v>
      </c>
      <c r="F57" s="166">
        <v>0</v>
      </c>
      <c r="G57" s="166">
        <v>0</v>
      </c>
      <c r="H57" s="166">
        <v>0</v>
      </c>
      <c r="I57" s="173">
        <v>297</v>
      </c>
      <c r="J57" s="173"/>
      <c r="K57" s="173"/>
      <c r="L57" s="213">
        <v>297</v>
      </c>
    </row>
    <row r="58" spans="1:12" ht="15">
      <c r="A58" s="37">
        <v>12</v>
      </c>
      <c r="B58" s="191" t="s">
        <v>253</v>
      </c>
      <c r="C58" s="37" t="s">
        <v>147</v>
      </c>
      <c r="D58" s="37">
        <v>1968</v>
      </c>
      <c r="E58" s="166">
        <v>286</v>
      </c>
      <c r="F58" s="166">
        <v>0</v>
      </c>
      <c r="G58" s="166">
        <v>0</v>
      </c>
      <c r="H58" s="166">
        <v>0</v>
      </c>
      <c r="I58" s="173">
        <v>0</v>
      </c>
      <c r="J58" s="173" t="s">
        <v>205</v>
      </c>
      <c r="K58" s="173" t="s">
        <v>205</v>
      </c>
      <c r="L58" s="210">
        <f>SUM(E58:K58)</f>
        <v>286</v>
      </c>
    </row>
    <row r="59" spans="1:12" ht="15">
      <c r="A59" s="37">
        <v>13</v>
      </c>
      <c r="B59" s="191" t="s">
        <v>254</v>
      </c>
      <c r="C59" s="37" t="s">
        <v>145</v>
      </c>
      <c r="D59" s="37">
        <v>1964</v>
      </c>
      <c r="E59" s="166">
        <v>0</v>
      </c>
      <c r="F59" s="166">
        <v>276</v>
      </c>
      <c r="G59" s="166">
        <v>0</v>
      </c>
      <c r="H59" s="166">
        <v>0</v>
      </c>
      <c r="I59" s="173">
        <v>0</v>
      </c>
      <c r="J59" s="173"/>
      <c r="K59" s="173"/>
      <c r="L59" s="210">
        <f>SUM(E59:K59)</f>
        <v>276</v>
      </c>
    </row>
    <row r="60" spans="1:12" ht="15">
      <c r="A60" s="37"/>
      <c r="B60" s="33"/>
      <c r="C60" s="168"/>
      <c r="D60" s="168"/>
      <c r="E60" s="168"/>
      <c r="F60" s="168"/>
      <c r="G60" s="168"/>
      <c r="H60" s="197"/>
      <c r="I60" s="168"/>
      <c r="J60" s="168"/>
      <c r="K60" s="187"/>
      <c r="L60" s="210"/>
    </row>
    <row r="61" spans="1:11" ht="15.75">
      <c r="A61" s="165" t="s">
        <v>255</v>
      </c>
      <c r="B61" s="198"/>
      <c r="K61" s="187"/>
    </row>
    <row r="62" spans="1:11" ht="15">
      <c r="A62" s="37"/>
      <c r="B62" s="33"/>
      <c r="C62" s="37"/>
      <c r="D62" s="37"/>
      <c r="E62" s="169"/>
      <c r="F62" s="166"/>
      <c r="G62" s="177"/>
      <c r="H62" s="177"/>
      <c r="I62" s="177"/>
      <c r="J62" s="177"/>
      <c r="K62" s="173"/>
    </row>
    <row r="63" spans="1:12" ht="15">
      <c r="A63" s="170" t="s">
        <v>201</v>
      </c>
      <c r="B63" s="170" t="s">
        <v>202</v>
      </c>
      <c r="C63" s="170" t="s">
        <v>12</v>
      </c>
      <c r="D63" s="170" t="s">
        <v>13</v>
      </c>
      <c r="E63" s="170" t="s">
        <v>3</v>
      </c>
      <c r="F63" s="170" t="s">
        <v>4</v>
      </c>
      <c r="G63" s="170" t="s">
        <v>5</v>
      </c>
      <c r="H63" s="170" t="s">
        <v>6</v>
      </c>
      <c r="I63" s="170" t="s">
        <v>7</v>
      </c>
      <c r="J63" s="170" t="s">
        <v>8</v>
      </c>
      <c r="K63" s="170" t="s">
        <v>203</v>
      </c>
      <c r="L63" s="171"/>
    </row>
    <row r="64" spans="1:12" ht="15">
      <c r="A64" s="199">
        <v>1</v>
      </c>
      <c r="B64" s="33" t="s">
        <v>256</v>
      </c>
      <c r="C64" s="37" t="s">
        <v>63</v>
      </c>
      <c r="D64" s="37">
        <v>1999</v>
      </c>
      <c r="E64" s="166">
        <v>356</v>
      </c>
      <c r="F64" s="166">
        <v>355</v>
      </c>
      <c r="G64" s="173">
        <v>0</v>
      </c>
      <c r="H64" s="166">
        <v>376</v>
      </c>
      <c r="I64" s="173">
        <v>0</v>
      </c>
      <c r="J64" s="177" t="s">
        <v>205</v>
      </c>
      <c r="K64" s="173" t="s">
        <v>205</v>
      </c>
      <c r="L64" s="22">
        <f>SUM(E64:K64)</f>
        <v>1087</v>
      </c>
    </row>
    <row r="65" spans="1:12" ht="15">
      <c r="A65" s="190">
        <v>2</v>
      </c>
      <c r="B65" s="191" t="s">
        <v>257</v>
      </c>
      <c r="C65" s="168" t="s">
        <v>33</v>
      </c>
      <c r="D65" s="168">
        <v>1999</v>
      </c>
      <c r="E65" s="177">
        <v>350</v>
      </c>
      <c r="F65" s="169">
        <v>361</v>
      </c>
      <c r="G65" s="167">
        <v>322</v>
      </c>
      <c r="H65" s="169">
        <v>350</v>
      </c>
      <c r="I65" s="175">
        <v>344</v>
      </c>
      <c r="J65" s="169" t="s">
        <v>205</v>
      </c>
      <c r="K65" s="175" t="s">
        <v>205</v>
      </c>
      <c r="L65">
        <f>SUM(E65,F65,H65)</f>
        <v>1061</v>
      </c>
    </row>
    <row r="66" spans="1:12" ht="15">
      <c r="A66" s="190">
        <v>3</v>
      </c>
      <c r="B66" s="33" t="s">
        <v>258</v>
      </c>
      <c r="C66" s="37" t="s">
        <v>115</v>
      </c>
      <c r="D66" s="37">
        <v>2002</v>
      </c>
      <c r="E66" s="167">
        <v>316</v>
      </c>
      <c r="F66" s="177">
        <v>343</v>
      </c>
      <c r="G66" s="177">
        <v>352</v>
      </c>
      <c r="H66" s="177">
        <v>357</v>
      </c>
      <c r="I66" s="166">
        <v>0</v>
      </c>
      <c r="J66" s="173" t="s">
        <v>205</v>
      </c>
      <c r="K66" s="177" t="s">
        <v>205</v>
      </c>
      <c r="L66">
        <f>SUM(F66:K66)</f>
        <v>1052</v>
      </c>
    </row>
    <row r="67" spans="1:12" ht="15">
      <c r="A67" s="190">
        <v>4</v>
      </c>
      <c r="B67" s="33" t="s">
        <v>259</v>
      </c>
      <c r="C67" s="37" t="s">
        <v>30</v>
      </c>
      <c r="D67" s="37">
        <v>2002</v>
      </c>
      <c r="E67" s="169">
        <v>349</v>
      </c>
      <c r="F67" s="166">
        <v>348</v>
      </c>
      <c r="G67" s="177">
        <v>350</v>
      </c>
      <c r="H67" s="177">
        <v>350</v>
      </c>
      <c r="I67" s="166">
        <v>346</v>
      </c>
      <c r="J67" s="177" t="s">
        <v>205</v>
      </c>
      <c r="K67" s="173" t="s">
        <v>205</v>
      </c>
      <c r="L67">
        <f>SUM(E67,G67,H67)</f>
        <v>1049</v>
      </c>
    </row>
    <row r="68" spans="1:12" ht="15">
      <c r="A68" s="190">
        <v>5</v>
      </c>
      <c r="B68" s="200" t="s">
        <v>260</v>
      </c>
      <c r="C68" s="168" t="s">
        <v>67</v>
      </c>
      <c r="D68" s="168">
        <v>2000</v>
      </c>
      <c r="E68" s="166">
        <v>343</v>
      </c>
      <c r="F68" s="177">
        <v>349</v>
      </c>
      <c r="G68" s="173">
        <v>0</v>
      </c>
      <c r="H68" s="177">
        <v>346</v>
      </c>
      <c r="I68" s="177">
        <v>344</v>
      </c>
      <c r="J68" s="173" t="s">
        <v>205</v>
      </c>
      <c r="K68" s="177" t="s">
        <v>205</v>
      </c>
      <c r="L68">
        <f>SUM(F68:K68)</f>
        <v>1039</v>
      </c>
    </row>
    <row r="69" spans="1:12" ht="15">
      <c r="A69" s="190">
        <v>6</v>
      </c>
      <c r="B69" s="33" t="s">
        <v>267</v>
      </c>
      <c r="C69" s="37" t="s">
        <v>110</v>
      </c>
      <c r="D69" s="37">
        <v>2003</v>
      </c>
      <c r="E69" s="177">
        <v>336</v>
      </c>
      <c r="F69" s="177">
        <v>335</v>
      </c>
      <c r="G69" s="166">
        <v>0</v>
      </c>
      <c r="H69" s="166">
        <v>288</v>
      </c>
      <c r="I69" s="177">
        <v>350</v>
      </c>
      <c r="J69" s="173" t="s">
        <v>205</v>
      </c>
      <c r="K69" s="177" t="s">
        <v>205</v>
      </c>
      <c r="L69">
        <f>SUM(E69,F69,I69)</f>
        <v>1021</v>
      </c>
    </row>
    <row r="70" spans="1:12" ht="15">
      <c r="A70" s="190">
        <v>7</v>
      </c>
      <c r="B70" s="33" t="s">
        <v>275</v>
      </c>
      <c r="C70" s="37" t="s">
        <v>62</v>
      </c>
      <c r="D70" s="37">
        <v>2001</v>
      </c>
      <c r="E70" s="166">
        <v>339</v>
      </c>
      <c r="F70" s="167">
        <v>0</v>
      </c>
      <c r="G70" s="175">
        <v>0</v>
      </c>
      <c r="H70" s="167">
        <v>337</v>
      </c>
      <c r="I70" s="167">
        <v>343</v>
      </c>
      <c r="J70" s="175" t="s">
        <v>205</v>
      </c>
      <c r="K70" s="175" t="s">
        <v>205</v>
      </c>
      <c r="L70">
        <f>SUM(E70,H70,I70)</f>
        <v>1019</v>
      </c>
    </row>
    <row r="71" spans="1:12" ht="15">
      <c r="A71" s="192">
        <v>8</v>
      </c>
      <c r="B71" s="196" t="s">
        <v>261</v>
      </c>
      <c r="C71" s="180" t="s">
        <v>118</v>
      </c>
      <c r="D71" s="180">
        <v>2002</v>
      </c>
      <c r="E71" s="180">
        <v>325</v>
      </c>
      <c r="F71" s="182">
        <v>0</v>
      </c>
      <c r="G71" s="182">
        <v>352</v>
      </c>
      <c r="H71" s="182">
        <v>335</v>
      </c>
      <c r="I71" s="180">
        <v>0</v>
      </c>
      <c r="J71" s="180" t="s">
        <v>205</v>
      </c>
      <c r="K71" s="181" t="s">
        <v>205</v>
      </c>
      <c r="L71" s="171">
        <f>SUM(E71:K71)</f>
        <v>1012</v>
      </c>
    </row>
    <row r="72" spans="1:12" ht="15">
      <c r="A72" s="199">
        <v>9</v>
      </c>
      <c r="B72" s="33" t="s">
        <v>262</v>
      </c>
      <c r="C72" s="37" t="s">
        <v>117</v>
      </c>
      <c r="D72" s="16">
        <v>2002</v>
      </c>
      <c r="E72" s="37">
        <v>326</v>
      </c>
      <c r="F72" s="166">
        <v>347</v>
      </c>
      <c r="G72" s="173">
        <v>0</v>
      </c>
      <c r="H72" s="166">
        <v>338</v>
      </c>
      <c r="I72" s="173">
        <v>0</v>
      </c>
      <c r="J72" s="173" t="s">
        <v>205</v>
      </c>
      <c r="K72" s="173" t="s">
        <v>205</v>
      </c>
      <c r="L72">
        <f>SUM(E72:K72)</f>
        <v>1011</v>
      </c>
    </row>
    <row r="73" spans="1:12" ht="15">
      <c r="A73" s="190">
        <v>10</v>
      </c>
      <c r="B73" s="33" t="s">
        <v>263</v>
      </c>
      <c r="C73" s="37" t="s">
        <v>31</v>
      </c>
      <c r="D73" s="37">
        <v>2002</v>
      </c>
      <c r="E73" s="37">
        <v>319</v>
      </c>
      <c r="F73" s="166">
        <v>338</v>
      </c>
      <c r="G73" s="166">
        <v>347</v>
      </c>
      <c r="H73" s="166">
        <v>0</v>
      </c>
      <c r="I73" s="166">
        <v>0</v>
      </c>
      <c r="J73" s="177" t="s">
        <v>205</v>
      </c>
      <c r="K73" s="177" t="s">
        <v>205</v>
      </c>
      <c r="L73">
        <f>SUM(E73:K73)</f>
        <v>1004</v>
      </c>
    </row>
    <row r="74" spans="1:12" ht="15">
      <c r="A74" s="190">
        <v>11</v>
      </c>
      <c r="B74" s="33" t="s">
        <v>264</v>
      </c>
      <c r="C74" s="168" t="s">
        <v>116</v>
      </c>
      <c r="D74" s="168">
        <v>2003</v>
      </c>
      <c r="E74" s="37">
        <v>325</v>
      </c>
      <c r="F74" s="177">
        <v>333</v>
      </c>
      <c r="G74" s="177">
        <v>331</v>
      </c>
      <c r="H74" s="173">
        <v>0</v>
      </c>
      <c r="I74" s="177">
        <v>337</v>
      </c>
      <c r="J74" s="173" t="s">
        <v>205</v>
      </c>
      <c r="K74" s="173" t="s">
        <v>205</v>
      </c>
      <c r="L74" s="33">
        <f>SUM(F74:K74)</f>
        <v>1001</v>
      </c>
    </row>
    <row r="75" spans="1:12" ht="15">
      <c r="A75" s="190">
        <v>12</v>
      </c>
      <c r="B75" s="33" t="s">
        <v>219</v>
      </c>
      <c r="C75" s="168" t="s">
        <v>100</v>
      </c>
      <c r="D75" s="168">
        <v>2001</v>
      </c>
      <c r="E75" s="177">
        <v>322</v>
      </c>
      <c r="F75" s="177">
        <v>330</v>
      </c>
      <c r="G75" s="166">
        <v>316</v>
      </c>
      <c r="H75" s="177">
        <v>325</v>
      </c>
      <c r="I75" s="166">
        <v>0</v>
      </c>
      <c r="J75" s="166" t="s">
        <v>205</v>
      </c>
      <c r="K75" s="177" t="s">
        <v>205</v>
      </c>
      <c r="L75">
        <f>SUM(E75,F75,H75)</f>
        <v>977</v>
      </c>
    </row>
    <row r="76" spans="1:12" ht="15">
      <c r="A76" s="190">
        <v>13</v>
      </c>
      <c r="B76" s="33" t="s">
        <v>265</v>
      </c>
      <c r="C76" s="37" t="s">
        <v>41</v>
      </c>
      <c r="D76" s="16">
        <v>1999</v>
      </c>
      <c r="E76" s="166">
        <v>298</v>
      </c>
      <c r="F76" s="177">
        <v>314</v>
      </c>
      <c r="G76" s="177">
        <v>345</v>
      </c>
      <c r="H76" s="177">
        <v>317</v>
      </c>
      <c r="I76" s="173">
        <v>0</v>
      </c>
      <c r="J76" s="173"/>
      <c r="K76" s="173"/>
      <c r="L76" s="22">
        <f>SUM(F76:K76)</f>
        <v>976</v>
      </c>
    </row>
    <row r="77" spans="1:12" ht="15">
      <c r="A77" s="190">
        <v>14</v>
      </c>
      <c r="B77" s="33" t="s">
        <v>269</v>
      </c>
      <c r="C77" s="168" t="s">
        <v>111</v>
      </c>
      <c r="D77" s="168">
        <v>2002</v>
      </c>
      <c r="E77" s="37">
        <v>293</v>
      </c>
      <c r="F77" s="177">
        <v>317</v>
      </c>
      <c r="G77" s="173">
        <v>0</v>
      </c>
      <c r="H77" s="177">
        <v>318</v>
      </c>
      <c r="I77" s="177">
        <v>339</v>
      </c>
      <c r="J77" s="177" t="s">
        <v>205</v>
      </c>
      <c r="K77" s="177" t="s">
        <v>205</v>
      </c>
      <c r="L77">
        <f>SUM(F77:K77)</f>
        <v>974</v>
      </c>
    </row>
    <row r="78" spans="1:12" ht="15">
      <c r="A78" s="190">
        <v>15</v>
      </c>
      <c r="B78" s="33" t="s">
        <v>266</v>
      </c>
      <c r="C78" s="168" t="s">
        <v>124</v>
      </c>
      <c r="D78" s="168">
        <v>2001</v>
      </c>
      <c r="E78" s="37">
        <v>302</v>
      </c>
      <c r="F78" s="166">
        <v>321</v>
      </c>
      <c r="G78" s="173">
        <v>0</v>
      </c>
      <c r="H78" s="166">
        <v>338</v>
      </c>
      <c r="I78" s="173">
        <v>0</v>
      </c>
      <c r="J78" s="173" t="s">
        <v>205</v>
      </c>
      <c r="K78" s="173" t="s">
        <v>205</v>
      </c>
      <c r="L78">
        <f>SUM(E78:K78)</f>
        <v>961</v>
      </c>
    </row>
    <row r="79" spans="1:12" ht="15">
      <c r="A79" s="190">
        <v>16</v>
      </c>
      <c r="B79" s="201" t="s">
        <v>268</v>
      </c>
      <c r="C79" s="168" t="s">
        <v>35</v>
      </c>
      <c r="D79" s="168">
        <v>2004</v>
      </c>
      <c r="E79" s="177">
        <v>310</v>
      </c>
      <c r="F79" s="166">
        <v>0</v>
      </c>
      <c r="G79" s="173">
        <v>307</v>
      </c>
      <c r="H79" s="177">
        <v>329</v>
      </c>
      <c r="I79" s="177">
        <v>308</v>
      </c>
      <c r="J79" s="173" t="s">
        <v>205</v>
      </c>
      <c r="K79" s="177" t="s">
        <v>205</v>
      </c>
      <c r="L79">
        <f>SUM(E79,H79,I79)</f>
        <v>947</v>
      </c>
    </row>
    <row r="80" spans="1:12" ht="15">
      <c r="A80" s="37">
        <v>17</v>
      </c>
      <c r="B80" s="191" t="s">
        <v>270</v>
      </c>
      <c r="C80" s="168" t="s">
        <v>60</v>
      </c>
      <c r="D80" s="168">
        <v>2001</v>
      </c>
      <c r="E80" s="37">
        <v>288</v>
      </c>
      <c r="F80" s="167">
        <v>295</v>
      </c>
      <c r="G80" s="175">
        <v>295</v>
      </c>
      <c r="H80" s="167">
        <v>0</v>
      </c>
      <c r="I80" s="167">
        <v>0</v>
      </c>
      <c r="J80" s="169" t="s">
        <v>205</v>
      </c>
      <c r="K80" s="175" t="s">
        <v>205</v>
      </c>
      <c r="L80">
        <f>SUM(E80:K80)</f>
        <v>878</v>
      </c>
    </row>
    <row r="81" spans="1:12" ht="15">
      <c r="A81" s="37">
        <v>18</v>
      </c>
      <c r="B81" s="191" t="s">
        <v>271</v>
      </c>
      <c r="C81" s="16" t="s">
        <v>126</v>
      </c>
      <c r="D81" s="16">
        <v>2004</v>
      </c>
      <c r="E81" s="37">
        <v>279</v>
      </c>
      <c r="F81" s="166">
        <v>287</v>
      </c>
      <c r="G81" s="177">
        <v>298</v>
      </c>
      <c r="H81" s="177">
        <v>287</v>
      </c>
      <c r="I81" s="177">
        <v>290</v>
      </c>
      <c r="J81" s="173" t="s">
        <v>205</v>
      </c>
      <c r="K81" s="173" t="s">
        <v>205</v>
      </c>
      <c r="L81">
        <f>SUM(G81:K81)</f>
        <v>875</v>
      </c>
    </row>
    <row r="82" spans="1:12" ht="15">
      <c r="A82" s="37">
        <v>19</v>
      </c>
      <c r="B82" s="191" t="s">
        <v>272</v>
      </c>
      <c r="C82" s="168" t="s">
        <v>142</v>
      </c>
      <c r="D82" s="176">
        <v>2003</v>
      </c>
      <c r="E82" s="168">
        <v>0</v>
      </c>
      <c r="F82" s="169">
        <v>259</v>
      </c>
      <c r="G82" s="169">
        <v>261</v>
      </c>
      <c r="H82" s="167">
        <v>246</v>
      </c>
      <c r="I82" s="169">
        <v>247</v>
      </c>
      <c r="J82" s="175"/>
      <c r="K82" s="175"/>
      <c r="L82">
        <f>SUM(F82,G82,I82)</f>
        <v>767</v>
      </c>
    </row>
    <row r="83" spans="1:12" ht="15">
      <c r="A83" s="168">
        <v>20</v>
      </c>
      <c r="B83" s="184" t="s">
        <v>273</v>
      </c>
      <c r="C83" s="168" t="s">
        <v>64</v>
      </c>
      <c r="D83" s="176">
        <v>1999</v>
      </c>
      <c r="E83" s="167">
        <v>353</v>
      </c>
      <c r="F83" s="167">
        <v>345</v>
      </c>
      <c r="G83" s="175">
        <v>0</v>
      </c>
      <c r="H83" s="167">
        <v>0</v>
      </c>
      <c r="I83" s="175">
        <v>0</v>
      </c>
      <c r="J83" s="175" t="s">
        <v>205</v>
      </c>
      <c r="K83" s="175" t="s">
        <v>205</v>
      </c>
      <c r="L83">
        <f>SUM(E83:K83)</f>
        <v>698</v>
      </c>
    </row>
    <row r="84" spans="1:12" ht="15">
      <c r="A84" s="168">
        <v>21</v>
      </c>
      <c r="B84" s="191" t="s">
        <v>274</v>
      </c>
      <c r="C84" s="168" t="s">
        <v>122</v>
      </c>
      <c r="D84" s="168">
        <v>1999</v>
      </c>
      <c r="E84" s="37">
        <v>344</v>
      </c>
      <c r="F84" s="166">
        <v>341</v>
      </c>
      <c r="G84" s="173">
        <v>0</v>
      </c>
      <c r="H84" s="166">
        <v>0</v>
      </c>
      <c r="I84" s="173">
        <v>0</v>
      </c>
      <c r="J84" s="173" t="s">
        <v>205</v>
      </c>
      <c r="K84" s="173" t="s">
        <v>205</v>
      </c>
      <c r="L84">
        <f>SUM(E84:K84)</f>
        <v>685</v>
      </c>
    </row>
    <row r="85" spans="1:12" ht="15">
      <c r="A85" s="168">
        <v>22</v>
      </c>
      <c r="B85" s="191" t="s">
        <v>276</v>
      </c>
      <c r="C85" s="168" t="s">
        <v>93</v>
      </c>
      <c r="D85" s="176">
        <v>2003</v>
      </c>
      <c r="E85" s="37">
        <v>323</v>
      </c>
      <c r="F85" s="167">
        <v>302</v>
      </c>
      <c r="G85" s="175">
        <v>0</v>
      </c>
      <c r="H85" s="167">
        <v>0</v>
      </c>
      <c r="I85" s="175">
        <v>0</v>
      </c>
      <c r="J85" s="175" t="s">
        <v>205</v>
      </c>
      <c r="K85" s="175" t="s">
        <v>205</v>
      </c>
      <c r="L85">
        <f>SUM(E85:K85)</f>
        <v>625</v>
      </c>
    </row>
    <row r="86" spans="1:12" ht="15">
      <c r="A86" s="168">
        <v>23</v>
      </c>
      <c r="B86" s="191" t="s">
        <v>277</v>
      </c>
      <c r="C86" s="168" t="s">
        <v>123</v>
      </c>
      <c r="D86" s="176">
        <v>2002</v>
      </c>
      <c r="E86" s="37">
        <v>290</v>
      </c>
      <c r="F86" s="167">
        <v>328</v>
      </c>
      <c r="G86" s="175">
        <v>0</v>
      </c>
      <c r="H86" s="167">
        <v>0</v>
      </c>
      <c r="I86" s="175">
        <v>0</v>
      </c>
      <c r="J86" s="175" t="s">
        <v>205</v>
      </c>
      <c r="K86" s="175" t="s">
        <v>205</v>
      </c>
      <c r="L86">
        <f>SUM(E86:K86)</f>
        <v>618</v>
      </c>
    </row>
    <row r="87" spans="1:12" ht="15">
      <c r="A87" s="168">
        <v>24</v>
      </c>
      <c r="B87" s="191" t="s">
        <v>278</v>
      </c>
      <c r="C87" s="37" t="s">
        <v>147</v>
      </c>
      <c r="D87" s="16">
        <v>2003</v>
      </c>
      <c r="E87" s="37">
        <v>0</v>
      </c>
      <c r="F87" s="166">
        <v>0</v>
      </c>
      <c r="G87" s="173">
        <v>256</v>
      </c>
      <c r="H87" s="166">
        <v>281</v>
      </c>
      <c r="I87" s="173">
        <v>0</v>
      </c>
      <c r="J87" s="173"/>
      <c r="K87" s="173"/>
      <c r="L87">
        <f>SUM(E87:K87)</f>
        <v>537</v>
      </c>
    </row>
    <row r="88" spans="1:12" ht="15">
      <c r="A88" s="168">
        <v>25</v>
      </c>
      <c r="B88" s="191" t="s">
        <v>279</v>
      </c>
      <c r="C88" s="37" t="s">
        <v>155</v>
      </c>
      <c r="D88" s="16">
        <v>1999</v>
      </c>
      <c r="E88" s="37">
        <v>0</v>
      </c>
      <c r="F88" s="166">
        <v>0</v>
      </c>
      <c r="G88" s="173">
        <v>0</v>
      </c>
      <c r="H88" s="166">
        <v>355</v>
      </c>
      <c r="I88" s="173">
        <v>0</v>
      </c>
      <c r="J88" s="173"/>
      <c r="K88" s="173"/>
      <c r="L88">
        <v>355</v>
      </c>
    </row>
    <row r="89" spans="1:12" ht="15">
      <c r="A89" s="168">
        <v>26</v>
      </c>
      <c r="B89" s="191" t="s">
        <v>280</v>
      </c>
      <c r="C89" s="37" t="s">
        <v>65</v>
      </c>
      <c r="D89" s="16">
        <v>2002</v>
      </c>
      <c r="E89" s="37">
        <v>0</v>
      </c>
      <c r="F89" s="166">
        <v>0</v>
      </c>
      <c r="G89" s="173">
        <v>0</v>
      </c>
      <c r="H89" s="173">
        <v>337</v>
      </c>
      <c r="I89" s="173">
        <v>0</v>
      </c>
      <c r="J89" s="173"/>
      <c r="K89" s="173"/>
      <c r="L89">
        <v>337</v>
      </c>
    </row>
    <row r="90" spans="1:12" ht="15">
      <c r="A90" s="168">
        <v>27</v>
      </c>
      <c r="B90" s="191" t="s">
        <v>281</v>
      </c>
      <c r="C90" s="37" t="s">
        <v>156</v>
      </c>
      <c r="D90" s="16">
        <v>2000</v>
      </c>
      <c r="E90" s="37">
        <v>0</v>
      </c>
      <c r="F90" s="166">
        <v>0</v>
      </c>
      <c r="G90" s="173">
        <v>0</v>
      </c>
      <c r="H90" s="166">
        <v>296</v>
      </c>
      <c r="I90" s="173">
        <v>0</v>
      </c>
      <c r="J90" s="173"/>
      <c r="K90" s="173"/>
      <c r="L90">
        <v>296</v>
      </c>
    </row>
    <row r="91" spans="1:12" ht="15">
      <c r="A91" s="168">
        <v>28</v>
      </c>
      <c r="B91" s="191" t="s">
        <v>282</v>
      </c>
      <c r="C91" s="168" t="s">
        <v>123</v>
      </c>
      <c r="D91" s="168">
        <v>2003</v>
      </c>
      <c r="E91" s="37">
        <v>285</v>
      </c>
      <c r="F91" s="166">
        <v>0</v>
      </c>
      <c r="G91" s="173">
        <v>0</v>
      </c>
      <c r="H91" s="166">
        <v>0</v>
      </c>
      <c r="I91" s="173">
        <v>0</v>
      </c>
      <c r="J91" s="173" t="s">
        <v>205</v>
      </c>
      <c r="K91" s="173" t="s">
        <v>205</v>
      </c>
      <c r="L91">
        <f>SUM(E91:K91)</f>
        <v>285</v>
      </c>
    </row>
    <row r="92" spans="1:11" ht="15">
      <c r="A92" s="168"/>
      <c r="B92" s="33"/>
      <c r="C92" s="168"/>
      <c r="D92" s="168"/>
      <c r="E92" s="37"/>
      <c r="F92" s="173"/>
      <c r="G92" s="173"/>
      <c r="H92" s="173"/>
      <c r="I92" s="173"/>
      <c r="J92" s="173"/>
      <c r="K92" s="173"/>
    </row>
    <row r="93" spans="1:11" ht="22.5">
      <c r="A93" s="165" t="s">
        <v>283</v>
      </c>
      <c r="B93" s="165"/>
      <c r="C93" s="164"/>
      <c r="D93" s="164"/>
      <c r="E93" s="164"/>
      <c r="F93" s="164"/>
      <c r="G93" s="164"/>
      <c r="H93" s="164"/>
      <c r="I93" s="164"/>
      <c r="J93" s="164"/>
      <c r="K93" s="164"/>
    </row>
    <row r="95" spans="1:12" ht="15">
      <c r="A95" s="170" t="s">
        <v>201</v>
      </c>
      <c r="B95" s="170" t="s">
        <v>202</v>
      </c>
      <c r="C95" s="170" t="s">
        <v>12</v>
      </c>
      <c r="D95" s="170" t="s">
        <v>13</v>
      </c>
      <c r="E95" s="170" t="s">
        <v>3</v>
      </c>
      <c r="F95" s="170" t="s">
        <v>4</v>
      </c>
      <c r="G95" s="170" t="s">
        <v>5</v>
      </c>
      <c r="H95" s="170" t="s">
        <v>6</v>
      </c>
      <c r="I95" s="170" t="s">
        <v>7</v>
      </c>
      <c r="J95" s="170" t="s">
        <v>8</v>
      </c>
      <c r="K95" s="170" t="s">
        <v>203</v>
      </c>
      <c r="L95" s="171"/>
    </row>
    <row r="96" spans="1:12" ht="15">
      <c r="A96" s="199">
        <v>1</v>
      </c>
      <c r="B96" s="33" t="s">
        <v>284</v>
      </c>
      <c r="C96" s="37" t="s">
        <v>55</v>
      </c>
      <c r="D96" s="37">
        <v>1997</v>
      </c>
      <c r="E96" s="168">
        <v>0</v>
      </c>
      <c r="F96" s="168">
        <v>542.1</v>
      </c>
      <c r="G96" s="168">
        <v>558.4</v>
      </c>
      <c r="H96" s="167">
        <v>0</v>
      </c>
      <c r="I96" s="167">
        <v>0</v>
      </c>
      <c r="J96" s="175"/>
      <c r="K96" s="169"/>
      <c r="L96" s="202">
        <f>SUM(E96:K96)</f>
        <v>1100.5</v>
      </c>
    </row>
    <row r="97" spans="1:12" ht="15">
      <c r="A97" s="190">
        <v>2</v>
      </c>
      <c r="B97" s="33" t="s">
        <v>285</v>
      </c>
      <c r="C97" s="168" t="s">
        <v>160</v>
      </c>
      <c r="D97" s="168">
        <v>1999</v>
      </c>
      <c r="E97" s="168">
        <v>0</v>
      </c>
      <c r="F97" s="175">
        <v>0</v>
      </c>
      <c r="G97" s="175">
        <v>0</v>
      </c>
      <c r="H97" s="175">
        <v>617.3</v>
      </c>
      <c r="I97" s="167">
        <v>0</v>
      </c>
      <c r="J97" s="167"/>
      <c r="K97" s="169"/>
      <c r="L97">
        <v>617.3</v>
      </c>
    </row>
    <row r="98" spans="1:12" ht="15">
      <c r="A98" s="190">
        <v>3</v>
      </c>
      <c r="B98" s="191" t="s">
        <v>286</v>
      </c>
      <c r="C98" s="168" t="s">
        <v>159</v>
      </c>
      <c r="D98" s="168">
        <v>1970</v>
      </c>
      <c r="E98" s="168">
        <v>0</v>
      </c>
      <c r="F98" s="175">
        <v>0</v>
      </c>
      <c r="G98" s="175">
        <v>0</v>
      </c>
      <c r="H98" s="175">
        <v>594.4</v>
      </c>
      <c r="I98" s="167">
        <v>0</v>
      </c>
      <c r="J98" s="169"/>
      <c r="K98" s="175"/>
      <c r="L98" s="202">
        <v>594.4</v>
      </c>
    </row>
    <row r="99" spans="1:12" ht="15">
      <c r="A99" s="190">
        <v>4</v>
      </c>
      <c r="B99" s="191" t="s">
        <v>287</v>
      </c>
      <c r="C99" s="168" t="s">
        <v>161</v>
      </c>
      <c r="D99" s="168">
        <v>1996</v>
      </c>
      <c r="E99" s="168">
        <v>0</v>
      </c>
      <c r="F99" s="167">
        <v>0</v>
      </c>
      <c r="G99" s="167">
        <v>496.2</v>
      </c>
      <c r="H99" s="167">
        <v>0</v>
      </c>
      <c r="I99" s="167">
        <v>0</v>
      </c>
      <c r="J99" s="167"/>
      <c r="K99" s="169"/>
      <c r="L99">
        <f>SUM(E99:K99)</f>
        <v>496.2</v>
      </c>
    </row>
    <row r="100" spans="1:12" ht="15">
      <c r="A100" s="190">
        <v>5</v>
      </c>
      <c r="B100" s="33"/>
      <c r="C100" s="37"/>
      <c r="D100" s="16"/>
      <c r="E100" s="168"/>
      <c r="F100" s="175"/>
      <c r="G100" s="175"/>
      <c r="H100" s="175"/>
      <c r="I100" s="175"/>
      <c r="J100" s="175"/>
      <c r="K100" s="175"/>
      <c r="L100" s="204"/>
    </row>
    <row r="101" spans="1:12" ht="15">
      <c r="A101" s="190">
        <v>6</v>
      </c>
      <c r="B101" s="33"/>
      <c r="C101" s="37"/>
      <c r="D101" s="16"/>
      <c r="E101" s="168"/>
      <c r="F101" s="167"/>
      <c r="G101" s="167"/>
      <c r="H101" s="167"/>
      <c r="I101" s="167"/>
      <c r="J101" s="167"/>
      <c r="K101" s="176"/>
      <c r="L101" s="205"/>
    </row>
    <row r="102" spans="1:11" ht="15">
      <c r="A102" s="190">
        <v>7</v>
      </c>
      <c r="B102" s="33"/>
      <c r="C102" s="168"/>
      <c r="D102" s="168"/>
      <c r="E102" s="168"/>
      <c r="F102" s="167"/>
      <c r="G102" s="169"/>
      <c r="H102" s="167"/>
      <c r="I102" s="203"/>
      <c r="J102" s="167"/>
      <c r="K102" s="169"/>
    </row>
    <row r="103" spans="1:12" ht="15">
      <c r="A103" s="192">
        <v>8</v>
      </c>
      <c r="B103" s="196"/>
      <c r="C103" s="180"/>
      <c r="D103" s="180"/>
      <c r="E103" s="180"/>
      <c r="F103" s="180"/>
      <c r="G103" s="180"/>
      <c r="H103" s="194"/>
      <c r="I103" s="180"/>
      <c r="J103" s="180"/>
      <c r="K103" s="206"/>
      <c r="L103" s="171"/>
    </row>
    <row r="104" spans="1:11" ht="15">
      <c r="A104" s="37"/>
      <c r="K104" s="187"/>
    </row>
    <row r="105" spans="1:11" ht="15.75">
      <c r="A105" s="165" t="s">
        <v>288</v>
      </c>
      <c r="B105" s="165"/>
      <c r="K105" s="187"/>
    </row>
    <row r="106" spans="1:11" ht="15">
      <c r="A106" s="37"/>
      <c r="K106" s="187"/>
    </row>
    <row r="107" spans="1:12" ht="15">
      <c r="A107" s="30" t="s">
        <v>201</v>
      </c>
      <c r="B107" s="170" t="s">
        <v>202</v>
      </c>
      <c r="C107" s="170" t="s">
        <v>12</v>
      </c>
      <c r="D107" s="170" t="s">
        <v>13</v>
      </c>
      <c r="E107" s="170" t="s">
        <v>3</v>
      </c>
      <c r="F107" s="170" t="s">
        <v>4</v>
      </c>
      <c r="G107" s="170" t="s">
        <v>5</v>
      </c>
      <c r="H107" s="170" t="s">
        <v>6</v>
      </c>
      <c r="I107" s="170" t="s">
        <v>7</v>
      </c>
      <c r="J107" s="170" t="s">
        <v>8</v>
      </c>
      <c r="K107" s="170" t="s">
        <v>203</v>
      </c>
      <c r="L107" s="171"/>
    </row>
    <row r="108" spans="1:12" ht="15">
      <c r="A108" s="172">
        <v>1</v>
      </c>
      <c r="B108" t="s">
        <v>289</v>
      </c>
      <c r="C108" s="168" t="s">
        <v>72</v>
      </c>
      <c r="D108" s="168">
        <v>1989</v>
      </c>
      <c r="E108" s="207">
        <v>396.3</v>
      </c>
      <c r="F108" s="169">
        <v>400.1</v>
      </c>
      <c r="G108" s="169">
        <v>400.2</v>
      </c>
      <c r="H108" s="203">
        <v>400.7</v>
      </c>
      <c r="I108" s="167">
        <v>387.3</v>
      </c>
      <c r="J108" s="167"/>
      <c r="K108" s="176"/>
      <c r="L108" s="202">
        <f>SUM(F108:H108)</f>
        <v>1201</v>
      </c>
    </row>
    <row r="109" spans="1:12" ht="15">
      <c r="A109" s="190">
        <v>2</v>
      </c>
      <c r="B109" s="22" t="s">
        <v>290</v>
      </c>
      <c r="C109" s="168" t="s">
        <v>59</v>
      </c>
      <c r="D109" s="168">
        <v>1975</v>
      </c>
      <c r="E109" s="169">
        <v>389.6</v>
      </c>
      <c r="F109" s="167">
        <v>0</v>
      </c>
      <c r="G109" s="169">
        <v>393.5</v>
      </c>
      <c r="H109" s="169">
        <v>386.6</v>
      </c>
      <c r="I109" s="167">
        <v>385.4</v>
      </c>
      <c r="J109" s="203" t="s">
        <v>205</v>
      </c>
      <c r="K109" s="168" t="s">
        <v>205</v>
      </c>
      <c r="L109" s="202">
        <f>SUM(E109,G109,H109)</f>
        <v>1169.7</v>
      </c>
    </row>
    <row r="110" spans="1:12" ht="15">
      <c r="A110" s="190">
        <v>3</v>
      </c>
      <c r="B110" s="184" t="s">
        <v>291</v>
      </c>
      <c r="C110" s="168" t="s">
        <v>73</v>
      </c>
      <c r="D110" s="168">
        <v>1989</v>
      </c>
      <c r="E110" s="167">
        <v>398.5</v>
      </c>
      <c r="F110" s="167">
        <v>0</v>
      </c>
      <c r="G110" s="167">
        <v>0</v>
      </c>
      <c r="H110" s="167">
        <v>396.5</v>
      </c>
      <c r="I110" s="167">
        <v>0</v>
      </c>
      <c r="J110" s="169" t="s">
        <v>205</v>
      </c>
      <c r="K110" s="167" t="s">
        <v>205</v>
      </c>
      <c r="L110">
        <f>SUM(E110:K110)</f>
        <v>795</v>
      </c>
    </row>
    <row r="111" spans="1:12" ht="15">
      <c r="A111" s="190">
        <v>4</v>
      </c>
      <c r="C111" s="168"/>
      <c r="D111" s="168"/>
      <c r="E111" s="207"/>
      <c r="F111" s="167"/>
      <c r="G111" s="168"/>
      <c r="H111" s="203"/>
      <c r="I111" s="167"/>
      <c r="J111" s="167"/>
      <c r="K111" s="176"/>
      <c r="L111" s="202"/>
    </row>
    <row r="112" spans="1:11" ht="15">
      <c r="A112" s="190">
        <v>5</v>
      </c>
      <c r="B112" s="33"/>
      <c r="C112" s="168"/>
      <c r="D112" s="168"/>
      <c r="E112" s="168"/>
      <c r="F112" s="168"/>
      <c r="G112" s="168"/>
      <c r="H112" s="176"/>
      <c r="I112" s="168"/>
      <c r="J112" s="168"/>
      <c r="K112" s="187"/>
    </row>
    <row r="113" spans="1:11" ht="15">
      <c r="A113" s="190">
        <v>6</v>
      </c>
      <c r="C113" s="168"/>
      <c r="D113" s="168"/>
      <c r="E113" s="168"/>
      <c r="F113" s="168"/>
      <c r="G113" s="168"/>
      <c r="H113" s="176"/>
      <c r="I113" s="168"/>
      <c r="J113" s="168"/>
      <c r="K113" s="187"/>
    </row>
    <row r="114" spans="1:11" ht="15">
      <c r="A114" s="190">
        <v>7</v>
      </c>
      <c r="C114" s="168"/>
      <c r="D114" s="168"/>
      <c r="E114" s="168"/>
      <c r="F114" s="168"/>
      <c r="G114" s="168"/>
      <c r="H114" s="176"/>
      <c r="I114" s="168"/>
      <c r="J114" s="168"/>
      <c r="K114" s="187"/>
    </row>
    <row r="115" spans="1:12" ht="15">
      <c r="A115" s="192">
        <v>8</v>
      </c>
      <c r="B115" s="196"/>
      <c r="C115" s="180"/>
      <c r="D115" s="180"/>
      <c r="E115" s="180"/>
      <c r="F115" s="180"/>
      <c r="G115" s="180"/>
      <c r="H115" s="194"/>
      <c r="I115" s="180"/>
      <c r="J115" s="180"/>
      <c r="K115" s="206"/>
      <c r="L115" s="171"/>
    </row>
    <row r="116" spans="1:11" ht="15">
      <c r="A116" s="37"/>
      <c r="C116" s="168"/>
      <c r="D116" s="168"/>
      <c r="E116" s="168"/>
      <c r="F116" s="168"/>
      <c r="G116" s="168"/>
      <c r="H116" s="197"/>
      <c r="I116" s="168"/>
      <c r="J116" s="168"/>
      <c r="K116" s="187"/>
    </row>
    <row r="117" spans="1:11" ht="15.75">
      <c r="A117" s="165" t="s">
        <v>292</v>
      </c>
      <c r="B117" s="165"/>
      <c r="K117" s="187"/>
    </row>
    <row r="118" spans="1:11" ht="15">
      <c r="A118" s="37"/>
      <c r="K118" s="187"/>
    </row>
    <row r="119" spans="1:12" ht="15">
      <c r="A119" s="30" t="s">
        <v>201</v>
      </c>
      <c r="B119" s="170" t="s">
        <v>202</v>
      </c>
      <c r="C119" s="170" t="s">
        <v>12</v>
      </c>
      <c r="D119" s="170" t="s">
        <v>13</v>
      </c>
      <c r="E119" s="170" t="s">
        <v>3</v>
      </c>
      <c r="F119" s="170" t="s">
        <v>4</v>
      </c>
      <c r="G119" s="170" t="s">
        <v>5</v>
      </c>
      <c r="H119" s="170" t="s">
        <v>6</v>
      </c>
      <c r="I119" s="170" t="s">
        <v>7</v>
      </c>
      <c r="J119" s="170" t="s">
        <v>8</v>
      </c>
      <c r="K119" s="170" t="s">
        <v>203</v>
      </c>
      <c r="L119" s="171"/>
    </row>
    <row r="120" spans="1:12" ht="15">
      <c r="A120" s="208">
        <v>1</v>
      </c>
      <c r="B120" s="33" t="s">
        <v>135</v>
      </c>
      <c r="C120" s="168" t="s">
        <v>140</v>
      </c>
      <c r="D120" s="168">
        <v>2000</v>
      </c>
      <c r="E120" s="167">
        <v>0</v>
      </c>
      <c r="F120" s="167">
        <v>366.4</v>
      </c>
      <c r="G120" s="167">
        <v>376.5</v>
      </c>
      <c r="H120" s="167">
        <v>0</v>
      </c>
      <c r="I120" s="167">
        <v>375.6</v>
      </c>
      <c r="J120" s="167"/>
      <c r="K120" s="168"/>
      <c r="L120" s="202">
        <f>SUM(F120:K120)</f>
        <v>1118.5</v>
      </c>
    </row>
    <row r="121" spans="1:12" ht="15">
      <c r="A121" s="174">
        <v>2</v>
      </c>
      <c r="B121" s="33" t="s">
        <v>293</v>
      </c>
      <c r="C121" s="168" t="s">
        <v>70</v>
      </c>
      <c r="D121" s="168">
        <v>1999</v>
      </c>
      <c r="E121" s="169">
        <v>369</v>
      </c>
      <c r="F121" s="167">
        <v>0</v>
      </c>
      <c r="G121" s="167">
        <v>364.5</v>
      </c>
      <c r="H121" s="169">
        <v>367.6</v>
      </c>
      <c r="I121" s="169">
        <v>368.7</v>
      </c>
      <c r="J121" s="203" t="s">
        <v>205</v>
      </c>
      <c r="K121" s="168" t="s">
        <v>205</v>
      </c>
      <c r="L121">
        <f>SUM(E121,H121,I121)</f>
        <v>1105.3</v>
      </c>
    </row>
    <row r="122" spans="1:12" ht="15">
      <c r="A122" s="174">
        <v>3</v>
      </c>
      <c r="B122" s="33" t="s">
        <v>294</v>
      </c>
      <c r="C122" s="168" t="s">
        <v>57</v>
      </c>
      <c r="D122" s="168">
        <v>1999</v>
      </c>
      <c r="E122" s="169">
        <v>368.8</v>
      </c>
      <c r="F122" s="167">
        <v>0</v>
      </c>
      <c r="G122" s="169">
        <v>366.9</v>
      </c>
      <c r="H122" s="167">
        <v>349.5</v>
      </c>
      <c r="I122" s="203">
        <v>361.5</v>
      </c>
      <c r="J122" s="167" t="s">
        <v>205</v>
      </c>
      <c r="K122" s="168" t="s">
        <v>205</v>
      </c>
      <c r="L122" s="202">
        <f>SUM(E122,G122,I122)</f>
        <v>1097.2</v>
      </c>
    </row>
    <row r="123" spans="1:12" ht="15">
      <c r="A123" s="190">
        <v>4</v>
      </c>
      <c r="B123" s="33" t="s">
        <v>139</v>
      </c>
      <c r="C123" s="209" t="s">
        <v>136</v>
      </c>
      <c r="D123" s="168">
        <v>2001</v>
      </c>
      <c r="E123" s="168">
        <v>0</v>
      </c>
      <c r="F123" s="167">
        <v>362.9</v>
      </c>
      <c r="G123" s="167">
        <v>358.9</v>
      </c>
      <c r="H123" s="167">
        <v>0</v>
      </c>
      <c r="I123" s="167">
        <v>369.6</v>
      </c>
      <c r="J123" s="168"/>
      <c r="K123" s="176"/>
      <c r="L123">
        <f>SUM(E123:K123)</f>
        <v>1091.4</v>
      </c>
    </row>
    <row r="124" spans="1:12" ht="15">
      <c r="A124" s="190">
        <v>5</v>
      </c>
      <c r="B124" s="191" t="s">
        <v>295</v>
      </c>
      <c r="C124" s="209" t="s">
        <v>136</v>
      </c>
      <c r="D124" s="168">
        <v>2003</v>
      </c>
      <c r="E124" s="168">
        <v>0</v>
      </c>
      <c r="F124" s="168">
        <v>0</v>
      </c>
      <c r="G124" s="168">
        <v>344.4</v>
      </c>
      <c r="H124" s="168">
        <v>0</v>
      </c>
      <c r="I124" s="168">
        <v>0</v>
      </c>
      <c r="J124" s="168"/>
      <c r="K124" s="176"/>
      <c r="L124">
        <f>SUM(E124:K124)</f>
        <v>344.4</v>
      </c>
    </row>
    <row r="125" spans="1:12" ht="15">
      <c r="A125" s="190">
        <v>6</v>
      </c>
      <c r="B125" s="191"/>
      <c r="C125" s="37"/>
      <c r="D125" s="37"/>
      <c r="E125" s="168"/>
      <c r="F125" s="168"/>
      <c r="G125" s="168"/>
      <c r="H125" s="168"/>
      <c r="I125" s="168"/>
      <c r="J125" s="168"/>
      <c r="K125" s="176"/>
      <c r="L125" s="210"/>
    </row>
    <row r="126" spans="1:12" ht="15">
      <c r="A126" s="190">
        <v>7</v>
      </c>
      <c r="B126" s="33"/>
      <c r="C126" s="168"/>
      <c r="D126" s="168"/>
      <c r="E126" s="167"/>
      <c r="F126" s="167"/>
      <c r="G126" s="167"/>
      <c r="H126" s="167"/>
      <c r="I126" s="203"/>
      <c r="J126" s="167"/>
      <c r="K126" s="168"/>
      <c r="L126" s="202"/>
    </row>
    <row r="127" spans="1:12" ht="15">
      <c r="A127" s="192">
        <v>8</v>
      </c>
      <c r="B127" s="179"/>
      <c r="C127" s="180"/>
      <c r="D127" s="180"/>
      <c r="E127" s="182"/>
      <c r="F127" s="182"/>
      <c r="G127" s="182"/>
      <c r="H127" s="182"/>
      <c r="I127" s="182"/>
      <c r="J127" s="182"/>
      <c r="K127" s="180"/>
      <c r="L127" s="214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Pocitac</cp:lastModifiedBy>
  <cp:lastPrinted>2017-01-15T10:35:27Z</cp:lastPrinted>
  <dcterms:created xsi:type="dcterms:W3CDTF">2016-10-10T07:28:21Z</dcterms:created>
  <dcterms:modified xsi:type="dcterms:W3CDTF">2017-01-15T12:42:01Z</dcterms:modified>
  <cp:category/>
  <cp:version/>
  <cp:contentType/>
  <cp:contentStatus/>
</cp:coreProperties>
</file>